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G:\My Drive\FVE\FVE - Projects\HealthyLivestock\Tecnical notes ,Outcomes, articles,\Biosecurity\"/>
    </mc:Choice>
  </mc:AlternateContent>
  <xr:revisionPtr revIDLastSave="0" documentId="13_ncr:1_{F3643C70-F6CE-4FAE-A36A-B785FB274315}" xr6:coauthVersionLast="47" xr6:coauthVersionMax="47" xr10:uidLastSave="{00000000-0000-0000-0000-000000000000}"/>
  <bookViews>
    <workbookView xWindow="-108" yWindow="-108" windowWidth="23256" windowHeight="12576" xr2:uid="{00000000-000D-0000-FFFF-FFFF00000000}"/>
  </bookViews>
  <sheets>
    <sheet name="Instructions for use" sheetId="1" r:id="rId1"/>
    <sheet name="RED ZONE" sheetId="8" r:id="rId2"/>
    <sheet name="Transition R-O" sheetId="10" r:id="rId3"/>
    <sheet name="ORANGE ZONE" sheetId="7" r:id="rId4"/>
    <sheet name="Transition O-G" sheetId="6" r:id="rId5"/>
    <sheet name="GREEN ZONE" sheetId="2" r:id="rId6"/>
    <sheet name="Overall scores" sheetId="11" r:id="rId7"/>
    <sheet name="Score instr. Space Allowance " sheetId="9" r:id="rId8"/>
  </sheets>
  <definedNames>
    <definedName name="_xlnm.Print_Area" localSheetId="4">'Transition O-G'!$A$1:$H$21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2" l="1"/>
  <c r="F25" i="6"/>
  <c r="F18" i="7"/>
  <c r="F17" i="8" l="1"/>
  <c r="F30" i="10"/>
  <c r="F18" i="8" l="1"/>
  <c r="F17" i="7" l="1"/>
  <c r="F24" i="6" l="1"/>
  <c r="F29" i="10"/>
  <c r="F26" i="6" l="1"/>
  <c r="B9" i="11" s="1"/>
  <c r="F19" i="7"/>
  <c r="B8" i="11" s="1"/>
  <c r="F31" i="10"/>
  <c r="B7" i="11" s="1"/>
  <c r="F19" i="8"/>
  <c r="B6" i="11" s="1"/>
  <c r="F35" i="2"/>
  <c r="F37" i="2" l="1"/>
  <c r="B10" i="11" s="1"/>
  <c r="B11" i="11" s="1"/>
</calcChain>
</file>

<file path=xl/sharedStrings.xml><?xml version="1.0" encoding="utf-8"?>
<sst xmlns="http://schemas.openxmlformats.org/spreadsheetml/2006/main" count="302" uniqueCount="258">
  <si>
    <t>Objective</t>
  </si>
  <si>
    <t>Major improvement needed</t>
  </si>
  <si>
    <t>Means in place to reach the objective</t>
  </si>
  <si>
    <t>Conditions</t>
  </si>
  <si>
    <t>Is it critical in this farm (yes/no)</t>
  </si>
  <si>
    <t>Awareness of at-risk situation due to neighbourhood</t>
  </si>
  <si>
    <t>Risk factors</t>
  </si>
  <si>
    <t>Objectives</t>
  </si>
  <si>
    <t>Introduction</t>
  </si>
  <si>
    <t>Farm characteristics</t>
  </si>
  <si>
    <t>Name company/farmer: .....</t>
  </si>
  <si>
    <t>Adress, residence: ....</t>
  </si>
  <si>
    <t>Step 1 Define on-farm risk zones</t>
  </si>
  <si>
    <t>Download a Google Earth map of the farm location and color the risk zones (red-orange-green)</t>
  </si>
  <si>
    <t>Make a schematic drawing of the farm location and color the risk zones, and identify the buildings, stables, storage sites, pathways et cetera.</t>
  </si>
  <si>
    <t xml:space="preserve">                                  Example </t>
  </si>
  <si>
    <t>Step 2 Go through the risk analysis tool</t>
  </si>
  <si>
    <t>Step 3 Interpretation</t>
  </si>
  <si>
    <t>Make an action plan with SMART formulated preventative actions for strenghtening of on-farm biosecurity</t>
  </si>
  <si>
    <t>Piglets &lt;10kg LW</t>
  </si>
  <si>
    <t>Weaners 10-20 kg LW</t>
  </si>
  <si>
    <t xml:space="preserve">Pig category and live weight </t>
  </si>
  <si>
    <t>Growers/Fatteners 50-85 kg</t>
  </si>
  <si>
    <t>Fatteners 85-110 kg</t>
  </si>
  <si>
    <t xml:space="preserve">Growers 30-50 kg </t>
  </si>
  <si>
    <t xml:space="preserve">Weaners/Growers 20-30 kg </t>
  </si>
  <si>
    <t>&lt;0,15</t>
  </si>
  <si>
    <t>0,15-0,17</t>
  </si>
  <si>
    <t>0,17-0,22</t>
  </si>
  <si>
    <t>&gt;0,22</t>
  </si>
  <si>
    <t>&lt;0,20</t>
  </si>
  <si>
    <t>0,20-0,27</t>
  </si>
  <si>
    <t>Space allowance m2/head</t>
  </si>
  <si>
    <t>0,30-0,35</t>
  </si>
  <si>
    <t>&lt;0,30</t>
  </si>
  <si>
    <t>&lt;0,40</t>
  </si>
  <si>
    <t>0,40-0,50</t>
  </si>
  <si>
    <t xml:space="preserve">&lt;0,55 </t>
  </si>
  <si>
    <t>0,55-0,71</t>
  </si>
  <si>
    <t xml:space="preserve">&lt;0,65 </t>
  </si>
  <si>
    <t>0,65-0,84</t>
  </si>
  <si>
    <t>&lt; 1,00</t>
  </si>
  <si>
    <t>&gt;1,47</t>
  </si>
  <si>
    <t>Risk Factors</t>
  </si>
  <si>
    <t>Biosecurity in the green zone (livestock zone)</t>
  </si>
  <si>
    <t>Neighbourhood activities</t>
  </si>
  <si>
    <t>External vehicles</t>
  </si>
  <si>
    <t>Dead animals</t>
  </si>
  <si>
    <t xml:space="preserve">Fatteners 110-140 kg </t>
  </si>
  <si>
    <t xml:space="preserve">Fatteners over 140 kg </t>
  </si>
  <si>
    <t>&gt;1,29</t>
  </si>
  <si>
    <t>1,29-1,47</t>
  </si>
  <si>
    <t>&lt;1,00</t>
  </si>
  <si>
    <t>1,00-1,12</t>
  </si>
  <si>
    <t>1,12-1,29</t>
  </si>
  <si>
    <t>&gt;0,35</t>
  </si>
  <si>
    <t>&gt;0,46</t>
  </si>
  <si>
    <t>&gt;0,65</t>
  </si>
  <si>
    <t>&gt;1,10</t>
  </si>
  <si>
    <t>&gt;0,92</t>
  </si>
  <si>
    <t>0,27-0,35</t>
  </si>
  <si>
    <t>0,35-0,46</t>
  </si>
  <si>
    <t>0,50-0,65</t>
  </si>
  <si>
    <t>0,71-0,92</t>
  </si>
  <si>
    <t>0,84-1,10</t>
  </si>
  <si>
    <t>1,00-1,29</t>
  </si>
  <si>
    <t>Overall farm scores on biosecurity regarding the zones and transition lines between the zones</t>
  </si>
  <si>
    <t>Zones and transition lines</t>
  </si>
  <si>
    <t>%  of maximum score</t>
  </si>
  <si>
    <t>(higher % is less risk)</t>
  </si>
  <si>
    <t>RED ZONE</t>
  </si>
  <si>
    <t>Transition line Red-Orange</t>
  </si>
  <si>
    <t>ORANGE ZONE</t>
  </si>
  <si>
    <t>Transition line Orange-Green</t>
  </si>
  <si>
    <t>GREEN ZONE</t>
  </si>
  <si>
    <t>(higher score is less risk)</t>
  </si>
  <si>
    <t>OVERALL BIOSECURITY SCORE GREEN ZONE:</t>
  </si>
  <si>
    <t>Percentage of maximum score:</t>
  </si>
  <si>
    <t xml:space="preserve">Maximum score </t>
  </si>
  <si>
    <t>FARM SCORES</t>
  </si>
  <si>
    <t>nr. pig houses/nr. pig per house: ......</t>
  </si>
  <si>
    <t>Guideline to veterinarian and pig farmer</t>
  </si>
  <si>
    <r>
      <rPr>
        <b/>
        <sz val="9"/>
        <color rgb="FF00B050"/>
        <rFont val="Calibri"/>
        <family val="2"/>
        <scheme val="minor"/>
      </rPr>
      <t>Green zone</t>
    </r>
    <r>
      <rPr>
        <sz val="9"/>
        <color theme="1"/>
        <rFont val="Calibri"/>
        <family val="2"/>
        <scheme val="minor"/>
      </rPr>
      <t xml:space="preserve"> = pig houses and entree rooms: clean, strictly isolated,  restricted access</t>
    </r>
  </si>
  <si>
    <r>
      <rPr>
        <b/>
        <sz val="9"/>
        <color rgb="FFFF6600"/>
        <rFont val="Calibri"/>
        <family val="2"/>
        <scheme val="minor"/>
      </rPr>
      <t>Orange zone</t>
    </r>
    <r>
      <rPr>
        <sz val="9"/>
        <color theme="1"/>
        <rFont val="Calibri"/>
        <family val="2"/>
        <scheme val="minor"/>
      </rPr>
      <t xml:space="preserve"> = paved surfaces and functional farm areas: biosecurity measures to reduce contamination with foreign manure to medium/low risk</t>
    </r>
  </si>
  <si>
    <t>To be completed for each pig house on the farm</t>
  </si>
  <si>
    <t>OVERALL BIOSECURITY SCORE TRENSITION ZONE O-G:</t>
  </si>
  <si>
    <t>OVERALL BIOSECURITY SCORE ORANGE ZONE:</t>
  </si>
  <si>
    <t>OVERALL BIOSECURITY SCORE TRANSITION ZONE R-O:</t>
  </si>
  <si>
    <t>Farm average score</t>
  </si>
  <si>
    <t>OVERALL BIOSECURITY SCORE RED ZONE:</t>
  </si>
  <si>
    <t>Contamination by wildlife</t>
  </si>
  <si>
    <t>Unnecessary access</t>
  </si>
  <si>
    <t>NB: * in the following pages refers to the following caption : write NA for non applicable constitions</t>
  </si>
  <si>
    <t>0.25</t>
  </si>
  <si>
    <t>0.75</t>
  </si>
  <si>
    <t>Scores</t>
  </si>
  <si>
    <t xml:space="preserve">This draft Risk Analysis Tool is based on  literature review of risks for major French and Italian pig diseases. The format anticipates on  the format of the health plans to be worked out, which will according to the description based on the FAO risk zoning (red-orange-green). </t>
  </si>
  <si>
    <t>Answer the questions belonging to the different zones and transition lines between zones (see tabs) and score the risk. The sections 'TRANSITION ORANGE-GREEN ZONE' and 'GREEN ZONE' should be filled out for each pig house on the farm</t>
  </si>
  <si>
    <t>In the tab "Overall scores" at the end of the file, allow to show an overview of scores per zone.  Veterinarian and farmer: Analyze together the automatically generated scores and discuss:  where are opportunities for improvements?</t>
  </si>
  <si>
    <t xml:space="preserve">Biosecurity Risk Analysis Tool (BEAT) - Pig farms - Healthy Livestock </t>
  </si>
  <si>
    <t>Step 4 Health plan</t>
  </si>
  <si>
    <t>APPENDIX 1: Instructions for scoring Animal density (Green zone sheet - line 15)</t>
  </si>
  <si>
    <t xml:space="preserve">Maximum possible score </t>
  </si>
  <si>
    <t>Distance to other pig farms: &gt;3km score 1; 1 to 3 km score 0.75; 0.5 to 1 km score 0.25, 0.5km score 0</t>
  </si>
  <si>
    <t>Abattoir close to the farm - distance: &gt;3km score 1; 1 to 3 km score 0.75; 0.5 to 1 km score 0.25, 0.5km score 0</t>
  </si>
  <si>
    <t>Road with frequent pig transport close to the farm - distance: &gt;3km score 1; 1 to 3 km score 0.75; 0.5 to 1 km score 0.25, 0.5km score 0</t>
  </si>
  <si>
    <t>Wild boars spotted in the neighborhood within a radius of 10 km: no score 1; yes score 0</t>
  </si>
  <si>
    <r>
      <t>Pig density in the area - average pig density at municipality level &gt;300 pigs/km</t>
    </r>
    <r>
      <rPr>
        <vertAlign val="superscript"/>
        <sz val="11"/>
        <color theme="1"/>
        <rFont val="Arial Narrow"/>
        <family val="2"/>
      </rPr>
      <t>2</t>
    </r>
    <r>
      <rPr>
        <sz val="11"/>
        <color theme="1"/>
        <rFont val="Arial Narrow"/>
        <family val="2"/>
      </rPr>
      <t>: no score 1; yes score 0</t>
    </r>
  </si>
  <si>
    <t>Parking for staff and visitors in the public zone: yes score 1; no score 0</t>
  </si>
  <si>
    <t>Separate access ways for rendering plant trucks: yes score 1; no score 0</t>
  </si>
  <si>
    <t>Separate access for feed supply: yes score 1; no score 0</t>
  </si>
  <si>
    <t>Separate access for manure elimination: yes score 1; no score 0</t>
  </si>
  <si>
    <t>Storage of cadavers in the public zone: yes score 1; no score 0</t>
  </si>
  <si>
    <r>
      <t>Score</t>
    </r>
    <r>
      <rPr>
        <b/>
        <vertAlign val="superscript"/>
        <sz val="11"/>
        <color rgb="FFFF0000"/>
        <rFont val="Arial Narrow"/>
        <family val="2"/>
      </rPr>
      <t>a</t>
    </r>
    <r>
      <rPr>
        <b/>
        <sz val="11"/>
        <color rgb="FFFF0000"/>
        <rFont val="Arial Narrow"/>
        <family val="2"/>
      </rPr>
      <t>: 1 no risk or under control / 0,75 low risk / 0,25 moderate risk /  0 high risk</t>
    </r>
  </si>
  <si>
    <t>Frequency of elimination of cadavers from the farm adapted to the storage: yes score 1; no score 0</t>
  </si>
  <si>
    <t>Cleaning and disinfection of the storage equipment after every cadaver collection: yes score 1; no score 0</t>
  </si>
  <si>
    <r>
      <rPr>
        <vertAlign val="superscript"/>
        <sz val="11"/>
        <color theme="1"/>
        <rFont val="Arial Narrow"/>
        <family val="2"/>
      </rPr>
      <t>a</t>
    </r>
    <r>
      <rPr>
        <sz val="11"/>
        <color theme="1"/>
        <rFont val="Arial Narrow"/>
        <family val="2"/>
      </rPr>
      <t>write NA in column F if not applicable</t>
    </r>
  </si>
  <si>
    <r>
      <t>Score</t>
    </r>
    <r>
      <rPr>
        <b/>
        <vertAlign val="superscript"/>
        <sz val="11"/>
        <color rgb="FFFF6600"/>
        <rFont val="Arial Narrow"/>
        <family val="2"/>
      </rPr>
      <t>a</t>
    </r>
    <r>
      <rPr>
        <b/>
        <sz val="11"/>
        <color rgb="FFFF6600"/>
        <rFont val="Arial Narrow"/>
        <family val="2"/>
      </rPr>
      <t>: 1 no risk or under control / 0,75 low risk / 0,25 moderate risk /  0 high risk</t>
    </r>
  </si>
  <si>
    <r>
      <t>Biosecurity at the transition between</t>
    </r>
    <r>
      <rPr>
        <b/>
        <sz val="11"/>
        <color rgb="FFFF6600"/>
        <rFont val="Arial Narrow"/>
        <family val="2"/>
      </rPr>
      <t xml:space="preserve"> the orange zone (professional zone) </t>
    </r>
    <r>
      <rPr>
        <b/>
        <sz val="11"/>
        <color rgb="FF00B050"/>
        <rFont val="Arial Narrow"/>
        <family val="2"/>
      </rPr>
      <t>and the green zone (livestock zone)</t>
    </r>
  </si>
  <si>
    <r>
      <t>Pig house</t>
    </r>
    <r>
      <rPr>
        <b/>
        <vertAlign val="superscript"/>
        <sz val="11"/>
        <color theme="1"/>
        <rFont val="Arial Narrow"/>
        <family val="2"/>
      </rPr>
      <t>1</t>
    </r>
    <r>
      <rPr>
        <b/>
        <sz val="11"/>
        <color theme="1"/>
        <rFont val="Arial Narrow"/>
        <family val="2"/>
      </rPr>
      <t xml:space="preserve"> nr: ....</t>
    </r>
  </si>
  <si>
    <t xml:space="preserve">Final version 2023/03/21 </t>
  </si>
  <si>
    <r>
      <t>Score</t>
    </r>
    <r>
      <rPr>
        <b/>
        <vertAlign val="superscript"/>
        <sz val="11"/>
        <color rgb="FF00B050"/>
        <rFont val="Arial Narrow"/>
        <family val="2"/>
      </rPr>
      <t>a</t>
    </r>
    <r>
      <rPr>
        <b/>
        <sz val="11"/>
        <color rgb="FF00B050"/>
        <rFont val="Arial Narrow"/>
        <family val="2"/>
      </rPr>
      <t>: 1 no risk or under control / 0,75 low risk / 0,25 moderate risk /  0 high risk</t>
    </r>
  </si>
  <si>
    <r>
      <t>Score</t>
    </r>
    <r>
      <rPr>
        <b/>
        <vertAlign val="superscript"/>
        <sz val="11"/>
        <color rgb="FF808000"/>
        <rFont val="Arial Narrow"/>
        <family val="2"/>
      </rPr>
      <t>a</t>
    </r>
    <r>
      <rPr>
        <b/>
        <sz val="11"/>
        <color rgb="FF808000"/>
        <rFont val="Arial Narrow"/>
        <family val="2"/>
      </rPr>
      <t>: 1 no risk or under control / 0,75 low risk / 0,25 moderate risk /  0 high risk</t>
    </r>
  </si>
  <si>
    <t>Contamination from truck and visitors</t>
  </si>
  <si>
    <t xml:space="preserve">To maintain in the public zone vehicles and persons with no necessary access to the professional zone  </t>
  </si>
  <si>
    <t xml:space="preserve">To reduce load of pathogens associated with elimination of dead animals  </t>
  </si>
  <si>
    <t>To prevent contamination of the professional zone by trucks and visitors</t>
  </si>
  <si>
    <t>To prevent contamination of the professional zone by wildlife</t>
  </si>
  <si>
    <t>Contamination by staff in charge of elimination of dead animals</t>
  </si>
  <si>
    <t>To prevent contamination by staff in charge of elimination of dead animals in the public zone</t>
  </si>
  <si>
    <t>Staff and visitors</t>
  </si>
  <si>
    <t>To prevent introduction of diseases by staff and visitors entering the farm</t>
  </si>
  <si>
    <t>To avoid unnecessary access to the professional zone</t>
  </si>
  <si>
    <t>Arrival sign: yes score 1; no score 0</t>
  </si>
  <si>
    <t>Access exclusively for pig transport vehicles: yes score 1; no score 0</t>
  </si>
  <si>
    <t>Access limited to in-advance-thoroughly-cleaned-and-disinfected transport vehicles: yes score 1; no score 0</t>
  </si>
  <si>
    <t>Cleaning and disinfection of tires before entering the orange zone (all transports): yes score 1; no score 0</t>
  </si>
  <si>
    <t>Truck platform equipped with fixed or manual equipment for wheels, lateral and undersides  vehicles disinfection: yes score 1; no score 0</t>
  </si>
  <si>
    <t>Presence of a platform to house temporarily and load pigs for slaughter: yes score 1; no score 0</t>
  </si>
  <si>
    <t>Cleaning and disinfection of the platform after each delivery: yes score 1; no score 0</t>
  </si>
  <si>
    <t>Specific clothes and shoes for staff to eliminate dead animals in the public zone: yes score 1; no score 0</t>
  </si>
  <si>
    <t>Cleaning and disinfection of the material used to transfer dead animals in the public zone: yes score 1; no score 0</t>
  </si>
  <si>
    <t>Cleaning and disinfection of the shoes after transfer of dead animals in the public zone: yes score 1; no score 0</t>
  </si>
  <si>
    <t>Hand washing after transfer of dead animals in the public zone: yes score 1; no score 0</t>
  </si>
  <si>
    <t>Well located hygiene lock with dirty and clean area available: yes score 1; no score 0</t>
  </si>
  <si>
    <t>Provision of the hygiene lock with company footwear or overshoes: yes score 1; no score 0</t>
  </si>
  <si>
    <t>Provision of the hygiene lock with company clothes/overalls: yes score 1; no score 0</t>
  </si>
  <si>
    <t>Provision of the hygiene lock with hand hygiene facilities: yes score 1; no score 0</t>
  </si>
  <si>
    <t>Provision of the hygiene lock with one or more showers: yes score 1; no score 0</t>
  </si>
  <si>
    <t>Correct use of hygiene lock provisions by farm workers: yes score 1; no score 0</t>
  </si>
  <si>
    <t>Correct use of hygiene lock provisions by visitors: yes score 1; no score 0</t>
  </si>
  <si>
    <t>Clear delimitation of the professional zone: yes score 1; no score 0</t>
  </si>
  <si>
    <t>Availability of a  visitors' register mentioning a period of at least 12 hours between two pig farm visits: yes score 1; no score 0</t>
  </si>
  <si>
    <t>Delimitation of the professional zone to prevent access of wild animals (e.g. perimetral fence against wild boars): yes score 1; no score 0</t>
  </si>
  <si>
    <t>Provision of the hygiene lock with adequate hygiene Standard Operating Procedure for visitors / employees / farmer available: yes score 1; no score 0</t>
  </si>
  <si>
    <t>Contamination by manure</t>
  </si>
  <si>
    <t>Pathogen persistence</t>
  </si>
  <si>
    <t>Contamination by staff storing dead animals</t>
  </si>
  <si>
    <t>To prevent contamination by the manure</t>
  </si>
  <si>
    <r>
      <t>(max=</t>
    </r>
    <r>
      <rPr>
        <b/>
        <i/>
        <sz val="10"/>
        <color theme="1"/>
        <rFont val="Arial Narrow"/>
        <family val="2"/>
      </rPr>
      <t>30</t>
    </r>
    <r>
      <rPr>
        <i/>
        <sz val="10"/>
        <color theme="1"/>
        <rFont val="Arial Narrow"/>
        <family val="2"/>
      </rPr>
      <t xml:space="preserve"> for all applicable conditions. Otherwise max score is calculated in F36 = applicable points)</t>
    </r>
  </si>
  <si>
    <r>
      <t>(max=</t>
    </r>
    <r>
      <rPr>
        <b/>
        <i/>
        <sz val="10"/>
        <color theme="1"/>
        <rFont val="Arial Narrow"/>
        <family val="2"/>
      </rPr>
      <t>12</t>
    </r>
    <r>
      <rPr>
        <i/>
        <sz val="10"/>
        <color theme="1"/>
        <rFont val="Arial Narrow"/>
        <family val="2"/>
      </rPr>
      <t xml:space="preserve"> if all points applicable. Otherwise max score is calculated in F18 )</t>
    </r>
  </si>
  <si>
    <r>
      <t>(max=</t>
    </r>
    <r>
      <rPr>
        <b/>
        <i/>
        <sz val="10"/>
        <color theme="1"/>
        <rFont val="Arial Narrow"/>
        <family val="2"/>
      </rPr>
      <t>24</t>
    </r>
    <r>
      <rPr>
        <i/>
        <sz val="10"/>
        <color theme="1"/>
        <rFont val="Arial Narrow"/>
        <family val="2"/>
      </rPr>
      <t xml:space="preserve"> if  all points applicable. Otherwise max score is calculated in F36 = applicable points x 4)</t>
    </r>
  </si>
  <si>
    <r>
      <t>(max=</t>
    </r>
    <r>
      <rPr>
        <b/>
        <i/>
        <sz val="10"/>
        <color theme="1"/>
        <rFont val="Arial Narrow"/>
        <family val="2"/>
      </rPr>
      <t>12</t>
    </r>
    <r>
      <rPr>
        <i/>
        <sz val="10"/>
        <color theme="1"/>
        <rFont val="Arial Narrow"/>
        <family val="2"/>
      </rPr>
      <t xml:space="preserve"> if all points applicable. Otherwise max score is calculated in F36 = applicable points)</t>
    </r>
  </si>
  <si>
    <r>
      <t>(max=</t>
    </r>
    <r>
      <rPr>
        <b/>
        <i/>
        <sz val="10"/>
        <color theme="1"/>
        <rFont val="Arial Narrow"/>
        <family val="2"/>
      </rPr>
      <t>19</t>
    </r>
    <r>
      <rPr>
        <i/>
        <sz val="10"/>
        <color theme="1"/>
        <rFont val="Arial Narrow"/>
        <family val="2"/>
      </rPr>
      <t xml:space="preserve"> if all applicable conditions. Otherwise max score is calculated in F36 = applicable points)</t>
    </r>
  </si>
  <si>
    <t>Protocols for control of rodents: protocol + registered treatments score 1; no protocol or no register for treatments score 0</t>
  </si>
  <si>
    <t>To prevent persistence of pathogens in the professional zone</t>
  </si>
  <si>
    <t>To prevent contamination by staff in charge of storing  dead animals in the professional zone</t>
  </si>
  <si>
    <t>Protocols for control of insects (protocol + registered treatments score 1; no protocol or no register for treatments score 0</t>
  </si>
  <si>
    <t>Manure storage separated from the pig houses: yes score 1; no score 0</t>
  </si>
  <si>
    <t>Possible contamination from slurry tanks to pig houses during transfer and storage of manure: no  score 1;  yes score 0</t>
  </si>
  <si>
    <t>Stored material providing shelter for rodents and parasites: no score 1; yes score 0</t>
  </si>
  <si>
    <t>Washable surface and flooring combined with high pressure water: yes score 1; no score 0</t>
  </si>
  <si>
    <t>Specific gloves, clothes and shoes for staff to transfer and store dead animals in the professional zone: yes score 1; no score 0</t>
  </si>
  <si>
    <t>Cleaning and disinfection of the material used to transfer dead animals in the professional zone: yes score 1; no score 0</t>
  </si>
  <si>
    <t>Cleaning and disinfection of shoes after the transfer of dead animals in the professional zone: yes score 1; no score 0</t>
  </si>
  <si>
    <t>Hand washing and disinfection after the transfer of dead animals in the professional zone: yes score 1; no score 0</t>
  </si>
  <si>
    <t>Daily elimination of cadavers from the professional zone: yes score 1; no score 0</t>
  </si>
  <si>
    <t xml:space="preserve">Biosecurity in the red zone (public zone) </t>
  </si>
  <si>
    <r>
      <t>Biosecurity</t>
    </r>
    <r>
      <rPr>
        <b/>
        <sz val="11"/>
        <rFont val="Arial Narrow"/>
        <family val="2"/>
      </rPr>
      <t xml:space="preserve"> in</t>
    </r>
    <r>
      <rPr>
        <b/>
        <sz val="11"/>
        <color rgb="FFFF6600"/>
        <rFont val="Arial Narrow"/>
        <family val="2"/>
      </rPr>
      <t xml:space="preserve"> </t>
    </r>
    <r>
      <rPr>
        <b/>
        <sz val="11"/>
        <color rgb="FFFF0000"/>
        <rFont val="Arial Narrow"/>
        <family val="2"/>
      </rPr>
      <t>the transition between the red zone (public zone)</t>
    </r>
    <r>
      <rPr>
        <b/>
        <sz val="11"/>
        <color rgb="FFFF3300"/>
        <rFont val="Arial Narrow"/>
        <family val="2"/>
      </rPr>
      <t xml:space="preserve"> </t>
    </r>
    <r>
      <rPr>
        <b/>
        <sz val="11"/>
        <color rgb="FFFF6600"/>
        <rFont val="Arial Narrow"/>
        <family val="2"/>
      </rPr>
      <t>and the orange zone (professional zone)</t>
    </r>
  </si>
  <si>
    <r>
      <t xml:space="preserve">Biosecurity </t>
    </r>
    <r>
      <rPr>
        <b/>
        <sz val="11"/>
        <color rgb="FFFF6600"/>
        <rFont val="Arial Narrow"/>
        <family val="2"/>
      </rPr>
      <t xml:space="preserve">in the orange zone (professional zone) </t>
    </r>
    <r>
      <rPr>
        <b/>
        <sz val="11"/>
        <color theme="1"/>
        <rFont val="Calibri"/>
        <family val="2"/>
        <scheme val="minor"/>
      </rPr>
      <t/>
    </r>
  </si>
  <si>
    <t>Pathogens from purchased animals</t>
  </si>
  <si>
    <t>Pathogens from other purchases</t>
  </si>
  <si>
    <t>Pathogens from shared equipment</t>
  </si>
  <si>
    <t>Pathogens from staff or visitors</t>
  </si>
  <si>
    <t>Unnecessary access to the livestock zone</t>
  </si>
  <si>
    <t>To prevent pathogen introduction by animals introduced into the herd</t>
  </si>
  <si>
    <t>Origin of animals: Specific Pathogen Free farms score 1; from a unique farm score 0.75; from more than one known farm score 0.25; from more than one unknown farm score 0</t>
  </si>
  <si>
    <t>Position of the quarantine in the farm (distance from other pig houses &gt;120 m score 1; from 60 to 120 m score 0.75; from 30 to 60 m score 0.25; &lt;30 m score 0</t>
  </si>
  <si>
    <t>Conditions of quarantine (duration at least 30 d, daily observation, cleaning and disinfection after each batch): yes score 1; no score 0</t>
  </si>
  <si>
    <t xml:space="preserve">To prevent introduction of pathogens by other purchases </t>
  </si>
  <si>
    <t xml:space="preserve">Facilities for delivery in the livestock zone: room available to store temporarely and check materials score 1; no room available score 0 </t>
  </si>
  <si>
    <t>Origin of purchased goods (to be listed and assessed): risk under control score 1; possible introduction of pathogens score 0</t>
  </si>
  <si>
    <t>To prevent introduction of pathogens by shared equipment entering the farm</t>
  </si>
  <si>
    <t>Use of equipment shared between farms: no score 1; yes score 0</t>
  </si>
  <si>
    <t>Presence of a room, disinfectants and a Standard Operating Procedure for disinfection of shared equipment: yes score 1; no score 0</t>
  </si>
  <si>
    <t>To prevent introduction of pathogens by staff/visitors</t>
  </si>
  <si>
    <t>Contacts of staff with other pig farms: no score 1; yes score 0</t>
  </si>
  <si>
    <t>Entree room available, with clear dirty and clean areas, as hygiene lock at the entrance of the pig houses for farrowing or weaning or quarantine: yes score 1; no score 0</t>
  </si>
  <si>
    <t>Specific footwear available at the entrance of the pig house: yes score 1; no score 0</t>
  </si>
  <si>
    <t>Specific clothes/overalls available at the entrance of the pig house: yes score 1; no score 0</t>
  </si>
  <si>
    <t>Hand hygiene facilities available at the entrance of the pig house: yes score 1; no score 0</t>
  </si>
  <si>
    <t>Barn hygiene protocol available for visitors / employees / farmer: yes score 1; no score 0</t>
  </si>
  <si>
    <t>Correct use of provisions at the entrance of the pig house by farm workers: yes score 1; no score 0</t>
  </si>
  <si>
    <t>Correct use of entree room at the entrance of the pig house  provisions by visitors: yes score 1; no score 0</t>
  </si>
  <si>
    <t>No unnecessary access to the livestock zone</t>
  </si>
  <si>
    <t>Presence of anti-bird nets: yes score 1; no score 0</t>
  </si>
  <si>
    <t>Presence of anti-insect screens: yes score 1; no score 0</t>
  </si>
  <si>
    <t>No access of the public to the orange zone: no access score 1; possible access score 0</t>
  </si>
  <si>
    <t>No access of trucks eliminating dead animals: no access score 1; possible score 0</t>
  </si>
  <si>
    <t xml:space="preserve">No unnecessary access of persons: no access score 1; access score 0  </t>
  </si>
  <si>
    <t>No unnecessary of domestic animals: no access score 1; access score 0</t>
  </si>
  <si>
    <t>Animal contact between age groups</t>
  </si>
  <si>
    <t xml:space="preserve">To prevent transmission of pathogens between age groups by animal contacts </t>
  </si>
  <si>
    <t>To prevent transmission of pathogens between age groups by premises</t>
  </si>
  <si>
    <t>Animal contact with contaminated premises</t>
  </si>
  <si>
    <t>Animal contact with contaminated staff</t>
  </si>
  <si>
    <t>Animal contact with contaminated materials</t>
  </si>
  <si>
    <t>High load of pathogens</t>
  </si>
  <si>
    <t>Heterogeneous herd immunity</t>
  </si>
  <si>
    <t>Contaminated feed or water or enrichment material</t>
  </si>
  <si>
    <t>Strict separation between housing for different age groups: yes score 1; no score 0</t>
  </si>
  <si>
    <t>No mixing between batches in the farrowing, weaning and fattening sectors: yes score 1; no score 0</t>
  </si>
  <si>
    <t>Standard Operating Procedures available and applied for "all out" cleaning, disinfection and duration of the empty period: yes score 1; no score 0</t>
  </si>
  <si>
    <t>Cleaning and disinfection of corridors and transfer zones after any animal transfer to prevent contamination of animals: yes score 1; no score 0</t>
  </si>
  <si>
    <t>To prevent transmission of pathogens between age groups by staff</t>
  </si>
  <si>
    <t>To prevent transmission of pathogens between animals by materials and intervention</t>
  </si>
  <si>
    <t>To reduce the risk of exposure to high loads of pathogens</t>
  </si>
  <si>
    <t>To reduce at-risk situations due to heterogeneous herd immunity</t>
  </si>
  <si>
    <t>To prevent contaminated feed or water or enrichment material</t>
  </si>
  <si>
    <t>One-way organisation of work from the most susceptible to the most infectious animals (or separate sectors and staff): yes score 1; no score 0</t>
  </si>
  <si>
    <t>Change of clothes/overalls and footwear/overshoes between sectors: yes score 1; no score 0</t>
  </si>
  <si>
    <t>Change of gloves or hand washing and disinfection after handling diseased animals: yes score 1; no score 0</t>
  </si>
  <si>
    <t>Training of staff on the biosecurity Standard Operating Procedures: yes score 1; no score 0</t>
  </si>
  <si>
    <t>Suitable manipulable materials for environmental enrichment according to Recommendation (EU) 2016/336. Take note of the type of material (e.g. whole straw, chopped straw, hard wood, soft wood, rope of natural fibre, metal chain), quantity in kg/pig*day and frequency of distribution: yes score 1; no score 0</t>
  </si>
  <si>
    <t>Materials, movable equipment and tools specific to the different age groups: yes score 1; no score 0</t>
  </si>
  <si>
    <t>Cleaning and disinfection of materials, movable equipment and tools shared between sectors: yes score 1; no score 0</t>
  </si>
  <si>
    <t>Cleaning and disinfection of tools for interventions on piglets after birth in the farrowing sector: yes score 1; no score 0</t>
  </si>
  <si>
    <t>Dedicated injection needles for each age group of pigs or for every 10 heads individually housed (i.e. newly pregnant sows): yes score 1; no score 0</t>
  </si>
  <si>
    <t>Regular cleaning of housing at all stages other than all in all out: yes score 1; no score 0</t>
  </si>
  <si>
    <t>Management of diseased animals to reduce contact with healthy animals (availability and use of hospital pens): yes score 1; no score 0</t>
  </si>
  <si>
    <t>Shower and parasite treatments of sows before entering the farrowing room: yes score 1; no score 0</t>
  </si>
  <si>
    <t>Management of gilts before introduction into the herd with a contamination period in quarantine: yes score 1; no score 0</t>
  </si>
  <si>
    <t>Constitution of batches of sows with grouped farrowing note interval between batches): yes score 1; no score 0</t>
  </si>
  <si>
    <t>Constitution of pens of weaners and fattening pigs from full litters: yes score 1; no score 0</t>
  </si>
  <si>
    <t xml:space="preserve">Vaccination plan (consistent between consecutive  batches in the medium and long term): yes score 1; no score 0 </t>
  </si>
  <si>
    <t>Check access and intake colostrum by piglets to  in the farrowing sector: yes score 1; no score 0</t>
  </si>
  <si>
    <t>Controled origin and regular quality checks of feed: yes score 1; no score 0</t>
  </si>
  <si>
    <t>Regular quality checks of drinking water: at least yearly for water sampled at drinkers score 1; at least yearly for water sampled at source score 0.75; otherwise score 0</t>
  </si>
  <si>
    <t>Controled condtions for conservation of feed including no access of rodents (inclusion of the pig house in the rodent control plan): yes score 1; no score 0</t>
  </si>
  <si>
    <t>Regular cleaning and disinfection of waterpipes and reservoirs: yes score 1; no score 0</t>
  </si>
  <si>
    <t>Concentrate feeds are salmonella free: yes score 1; no score 0</t>
  </si>
  <si>
    <t xml:space="preserve">No use of food waste(e.g. enrichment material like straw, wood): no use score 1; use score 0 </t>
  </si>
  <si>
    <t>Animal density of suckling, weaning, growing and fattening pigs, adapted to the weight of the pigs (see the "scoring instructions" and take note of the type of pen floor inside the pig house: fully slatted floor, partially slatted floor, solid floor): lowest score of all stages</t>
  </si>
  <si>
    <t>Frequent cleaning of water supply equipments (take note of how and how often): yes score 1; no score 0</t>
  </si>
  <si>
    <t>Storage of materials on farm for at least 3 months before use (e.g. enrichment material like straw, wood): yes score 1; no score 0</t>
  </si>
  <si>
    <t xml:space="preserve">BEAT - Biosecurity assessment tool for pig farms © 2020 by Christine Fourichon, Paolo Ferrari is licensed under CC BY-SA 4.0 </t>
  </si>
  <si>
    <r>
      <rPr>
        <b/>
        <sz val="9"/>
        <color rgb="FFFF0000"/>
        <rFont val="Calibri"/>
        <family val="2"/>
        <scheme val="minor"/>
      </rPr>
      <t>Red zone</t>
    </r>
    <r>
      <rPr>
        <sz val="9"/>
        <color theme="1"/>
        <rFont val="Calibri"/>
        <family val="2"/>
        <scheme val="minor"/>
      </rPr>
      <t xml:space="preserve"> = external areas (unpaved roads, ditches, pasture, etc.: high risks, farmers acting opportunities)</t>
    </r>
  </si>
  <si>
    <t>The EU part of the HealthyLivestock project is funded by the EU Horizon 2020 research and innovation program under grant agreement number 773436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</si>
</sst>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sz val="9"/>
      <color theme="1"/>
      <name val="Calibri"/>
      <family val="2"/>
      <scheme val="minor"/>
    </font>
    <font>
      <b/>
      <i/>
      <sz val="10"/>
      <color theme="1"/>
      <name val="Calibri"/>
      <family val="2"/>
      <scheme val="minor"/>
    </font>
    <font>
      <b/>
      <sz val="9"/>
      <color rgb="FF00B050"/>
      <name val="Calibri"/>
      <family val="2"/>
      <scheme val="minor"/>
    </font>
    <font>
      <b/>
      <sz val="9"/>
      <color rgb="FFFF6600"/>
      <name val="Calibri"/>
      <family val="2"/>
      <scheme val="minor"/>
    </font>
    <font>
      <b/>
      <sz val="9"/>
      <color rgb="FFFF0000"/>
      <name val="Calibri"/>
      <family val="2"/>
      <scheme val="minor"/>
    </font>
    <font>
      <b/>
      <sz val="12"/>
      <color theme="1"/>
      <name val="Calibri"/>
      <family val="2"/>
      <scheme val="minor"/>
    </font>
    <font>
      <sz val="10"/>
      <color theme="1"/>
      <name val="Calibri"/>
      <family val="2"/>
      <scheme val="minor"/>
    </font>
    <font>
      <b/>
      <sz val="11"/>
      <color rgb="FFFF0000"/>
      <name val="Arial Narrow"/>
      <family val="2"/>
    </font>
    <font>
      <sz val="11"/>
      <color theme="1"/>
      <name val="Arial Narrow"/>
      <family val="2"/>
    </font>
    <font>
      <vertAlign val="superscript"/>
      <sz val="11"/>
      <color theme="1"/>
      <name val="Arial Narrow"/>
      <family val="2"/>
    </font>
    <font>
      <b/>
      <sz val="11"/>
      <color theme="1"/>
      <name val="Arial Narrow"/>
      <family val="2"/>
    </font>
    <font>
      <i/>
      <sz val="10"/>
      <color theme="1"/>
      <name val="Arial Narrow"/>
      <family val="2"/>
    </font>
    <font>
      <b/>
      <sz val="14"/>
      <color theme="1"/>
      <name val="Arial Narrow"/>
      <family val="2"/>
    </font>
    <font>
      <b/>
      <vertAlign val="superscript"/>
      <sz val="11"/>
      <color rgb="FFFF0000"/>
      <name val="Arial Narrow"/>
      <family val="2"/>
    </font>
    <font>
      <b/>
      <sz val="11"/>
      <name val="Arial Narrow"/>
      <family val="2"/>
    </font>
    <font>
      <b/>
      <sz val="11"/>
      <color rgb="FFFF6600"/>
      <name val="Arial Narrow"/>
      <family val="2"/>
    </font>
    <font>
      <b/>
      <sz val="11"/>
      <color rgb="FFFF3300"/>
      <name val="Arial Narrow"/>
      <family val="2"/>
    </font>
    <font>
      <b/>
      <vertAlign val="superscript"/>
      <sz val="11"/>
      <color rgb="FFFF6600"/>
      <name val="Arial Narrow"/>
      <family val="2"/>
    </font>
    <font>
      <i/>
      <sz val="11"/>
      <color theme="1"/>
      <name val="Arial Narrow"/>
      <family val="2"/>
    </font>
    <font>
      <b/>
      <sz val="11"/>
      <color rgb="FF00B050"/>
      <name val="Arial Narrow"/>
      <family val="2"/>
    </font>
    <font>
      <b/>
      <vertAlign val="superscript"/>
      <sz val="11"/>
      <color theme="1"/>
      <name val="Arial Narrow"/>
      <family val="2"/>
    </font>
    <font>
      <b/>
      <sz val="11"/>
      <color rgb="FF808000"/>
      <name val="Arial Narrow"/>
      <family val="2"/>
    </font>
    <font>
      <b/>
      <i/>
      <sz val="10"/>
      <color theme="1"/>
      <name val="Arial Narrow"/>
      <family val="2"/>
    </font>
    <font>
      <b/>
      <sz val="13"/>
      <color theme="1"/>
      <name val="Arial Narrow"/>
      <family val="2"/>
    </font>
    <font>
      <sz val="12"/>
      <color theme="1"/>
      <name val="Arial Narrow"/>
      <family val="2"/>
    </font>
    <font>
      <sz val="11"/>
      <color rgb="FFC00000"/>
      <name val="Arial Narrow"/>
      <family val="2"/>
    </font>
    <font>
      <sz val="11"/>
      <color rgb="FFFF6600"/>
      <name val="Arial Narrow"/>
      <family val="2"/>
    </font>
    <font>
      <sz val="11"/>
      <color rgb="FF00B050"/>
      <name val="Arial Narrow"/>
      <family val="2"/>
    </font>
    <font>
      <b/>
      <sz val="18"/>
      <color theme="1"/>
      <name val="Arial Narrow"/>
      <family val="2"/>
    </font>
    <font>
      <b/>
      <vertAlign val="superscript"/>
      <sz val="11"/>
      <color rgb="FF00B050"/>
      <name val="Arial Narrow"/>
      <family val="2"/>
    </font>
    <font>
      <b/>
      <vertAlign val="superscript"/>
      <sz val="11"/>
      <color rgb="FF808000"/>
      <name val="Arial Narrow"/>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s>
  <cellStyleXfs count="3">
    <xf numFmtId="0" fontId="0" fillId="0" borderId="0"/>
    <xf numFmtId="9" fontId="2" fillId="0" borderId="0" applyFont="0" applyFill="0" applyBorder="0" applyAlignment="0" applyProtection="0"/>
    <xf numFmtId="0" fontId="35" fillId="0" borderId="0" applyNumberFormat="0" applyFill="0" applyBorder="0" applyAlignment="0" applyProtection="0"/>
  </cellStyleXfs>
  <cellXfs count="101">
    <xf numFmtId="0" fontId="0" fillId="0" borderId="0" xfId="0"/>
    <xf numFmtId="2" fontId="0" fillId="0" borderId="0" xfId="0" applyNumberFormat="1"/>
    <xf numFmtId="0" fontId="1" fillId="0" borderId="0" xfId="0" applyFont="1"/>
    <xf numFmtId="0" fontId="4" fillId="0" borderId="0" xfId="0" applyFont="1" applyAlignment="1">
      <alignment wrapText="1"/>
    </xf>
    <xf numFmtId="0" fontId="3" fillId="0" borderId="0" xfId="0" applyFont="1"/>
    <xf numFmtId="0" fontId="0" fillId="0" borderId="0" xfId="0" applyAlignment="1">
      <alignment wrapText="1"/>
    </xf>
    <xf numFmtId="0" fontId="9" fillId="0" borderId="0" xfId="0" applyFont="1" applyAlignment="1">
      <alignment horizontal="left"/>
    </xf>
    <xf numFmtId="0" fontId="0" fillId="0" borderId="0" xfId="0" applyAlignment="1">
      <alignment horizontal="left"/>
    </xf>
    <xf numFmtId="0" fontId="0" fillId="0" borderId="0" xfId="0" applyAlignment="1">
      <alignment horizontal="left" wrapText="1"/>
    </xf>
    <xf numFmtId="0" fontId="0" fillId="0" borderId="1" xfId="0" applyBorder="1" applyAlignment="1">
      <alignment horizontal="left"/>
    </xf>
    <xf numFmtId="0" fontId="10" fillId="0" borderId="0" xfId="0" applyFont="1"/>
    <xf numFmtId="0" fontId="10" fillId="0" borderId="0" xfId="0" applyFont="1" applyAlignment="1">
      <alignment wrapText="1"/>
    </xf>
    <xf numFmtId="0" fontId="10" fillId="2" borderId="0" xfId="0" applyFont="1" applyFill="1" applyAlignment="1">
      <alignment wrapText="1"/>
    </xf>
    <xf numFmtId="0" fontId="5" fillId="0" borderId="0" xfId="0" applyFont="1"/>
    <xf numFmtId="0" fontId="1" fillId="0" borderId="4" xfId="0" applyFont="1" applyBorder="1" applyAlignment="1">
      <alignment horizontal="left"/>
    </xf>
    <xf numFmtId="0" fontId="1" fillId="0" borderId="2" xfId="0" applyFont="1" applyBorder="1" applyAlignment="1">
      <alignment horizontal="left"/>
    </xf>
    <xf numFmtId="0" fontId="0" fillId="0" borderId="3" xfId="0" applyBorder="1" applyAlignment="1">
      <alignment horizontal="left"/>
    </xf>
    <xf numFmtId="0" fontId="0" fillId="3" borderId="4" xfId="0" applyFill="1" applyBorder="1" applyAlignment="1">
      <alignment horizontal="left"/>
    </xf>
    <xf numFmtId="0" fontId="0" fillId="3" borderId="13" xfId="0" applyFill="1" applyBorder="1" applyAlignment="1">
      <alignment horizontal="left"/>
    </xf>
    <xf numFmtId="0" fontId="0" fillId="3" borderId="14" xfId="0" applyFill="1" applyBorder="1" applyAlignment="1">
      <alignment horizontal="left"/>
    </xf>
    <xf numFmtId="0" fontId="11" fillId="0" borderId="1" xfId="0" applyFont="1" applyBorder="1" applyAlignment="1">
      <alignment vertical="top" wrapText="1"/>
    </xf>
    <xf numFmtId="0" fontId="11" fillId="0" borderId="0" xfId="0" applyFont="1" applyAlignment="1">
      <alignment vertical="top"/>
    </xf>
    <xf numFmtId="0" fontId="12" fillId="0" borderId="0" xfId="0" applyFont="1" applyAlignment="1">
      <alignment vertical="top" wrapText="1"/>
    </xf>
    <xf numFmtId="0" fontId="12" fillId="0" borderId="1" xfId="0" applyFont="1" applyBorder="1" applyAlignment="1">
      <alignment vertical="top" wrapText="1"/>
    </xf>
    <xf numFmtId="0" fontId="14" fillId="0" borderId="10" xfId="0" applyFont="1" applyBorder="1" applyAlignment="1">
      <alignment wrapText="1"/>
    </xf>
    <xf numFmtId="0" fontId="15" fillId="0" borderId="0" xfId="0" applyFont="1" applyAlignment="1">
      <alignment horizontal="left"/>
    </xf>
    <xf numFmtId="0" fontId="14" fillId="0" borderId="0" xfId="0" applyFont="1" applyAlignment="1">
      <alignment horizontal="right"/>
    </xf>
    <xf numFmtId="0" fontId="14" fillId="0" borderId="10" xfId="0" applyFont="1" applyBorder="1" applyAlignment="1">
      <alignment horizontal="center"/>
    </xf>
    <xf numFmtId="0" fontId="12" fillId="0" borderId="0" xfId="0" applyFont="1" applyAlignment="1">
      <alignment horizontal="center"/>
    </xf>
    <xf numFmtId="0" fontId="11" fillId="0" borderId="0" xfId="0" applyFont="1" applyAlignment="1">
      <alignment horizontal="left" vertical="top"/>
    </xf>
    <xf numFmtId="0" fontId="11" fillId="0" borderId="1" xfId="0" applyFont="1" applyBorder="1" applyAlignment="1">
      <alignment horizontal="left" vertical="top" wrapText="1"/>
    </xf>
    <xf numFmtId="0" fontId="12" fillId="0" borderId="0" xfId="0" applyFont="1" applyAlignment="1">
      <alignment horizontal="left" vertical="top" wrapText="1"/>
    </xf>
    <xf numFmtId="0" fontId="12" fillId="0" borderId="0" xfId="0" applyFont="1" applyAlignment="1">
      <alignment horizontal="left" vertical="top"/>
    </xf>
    <xf numFmtId="0" fontId="12" fillId="0" borderId="1" xfId="0" applyFont="1" applyBorder="1" applyAlignment="1">
      <alignment horizontal="left" vertical="top" wrapText="1"/>
    </xf>
    <xf numFmtId="0" fontId="14" fillId="0" borderId="10" xfId="0" applyFont="1" applyBorder="1" applyAlignment="1">
      <alignment horizontal="left" wrapText="1"/>
    </xf>
    <xf numFmtId="0" fontId="14" fillId="0" borderId="0" xfId="0" applyFont="1" applyAlignment="1">
      <alignment horizontal="left"/>
    </xf>
    <xf numFmtId="0" fontId="12" fillId="0" borderId="0" xfId="0" applyFont="1" applyAlignment="1">
      <alignment horizontal="center" vertical="top" wrapText="1"/>
    </xf>
    <xf numFmtId="0" fontId="12" fillId="0" borderId="1" xfId="0" applyFont="1" applyBorder="1" applyAlignment="1">
      <alignment horizontal="center" vertical="top" wrapText="1"/>
    </xf>
    <xf numFmtId="0" fontId="13" fillId="0" borderId="0" xfId="0" applyFont="1" applyAlignment="1">
      <alignment vertical="top" wrapText="1"/>
    </xf>
    <xf numFmtId="9" fontId="16" fillId="0" borderId="1" xfId="1" applyFont="1" applyBorder="1" applyAlignment="1">
      <alignment horizontal="center" vertical="top" wrapText="1"/>
    </xf>
    <xf numFmtId="0" fontId="14" fillId="0" borderId="0" xfId="0" applyFont="1" applyAlignment="1">
      <alignment horizontal="center"/>
    </xf>
    <xf numFmtId="0" fontId="14" fillId="0" borderId="0" xfId="0" applyFont="1" applyAlignment="1">
      <alignment vertical="top"/>
    </xf>
    <xf numFmtId="0" fontId="19" fillId="0" borderId="1" xfId="0" applyFont="1" applyBorder="1" applyAlignment="1">
      <alignment vertical="top" wrapText="1"/>
    </xf>
    <xf numFmtId="0" fontId="12" fillId="0" borderId="12" xfId="0" applyFont="1" applyBorder="1" applyAlignment="1">
      <alignment horizontal="left" vertical="top" wrapText="1"/>
    </xf>
    <xf numFmtId="0" fontId="12" fillId="0" borderId="7" xfId="0" applyFont="1" applyBorder="1" applyAlignment="1">
      <alignment horizontal="left" vertical="top" wrapText="1"/>
    </xf>
    <xf numFmtId="0" fontId="12" fillId="0" borderId="3" xfId="0" applyFont="1" applyBorder="1" applyAlignment="1">
      <alignment horizontal="left" vertical="top" wrapText="1"/>
    </xf>
    <xf numFmtId="0" fontId="14" fillId="0" borderId="0" xfId="0" applyFont="1" applyAlignment="1">
      <alignment horizontal="left" vertical="top"/>
    </xf>
    <xf numFmtId="0" fontId="19" fillId="0" borderId="1" xfId="0" applyFont="1" applyBorder="1" applyAlignment="1">
      <alignment horizontal="lef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4" fillId="0" borderId="0" xfId="0" applyFont="1"/>
    <xf numFmtId="0" fontId="12" fillId="0" borderId="0" xfId="0" applyFont="1"/>
    <xf numFmtId="0" fontId="27" fillId="0" borderId="0" xfId="0" applyFont="1"/>
    <xf numFmtId="0" fontId="28" fillId="0" borderId="0" xfId="0" applyFont="1"/>
    <xf numFmtId="0" fontId="12" fillId="0" borderId="5" xfId="0" applyFont="1" applyBorder="1"/>
    <xf numFmtId="0" fontId="29" fillId="0" borderId="0" xfId="0" applyFont="1"/>
    <xf numFmtId="9" fontId="14" fillId="0" borderId="0" xfId="0" applyNumberFormat="1" applyFont="1" applyAlignment="1">
      <alignment horizontal="center"/>
    </xf>
    <xf numFmtId="0" fontId="30" fillId="0" borderId="0" xfId="0" applyFont="1"/>
    <xf numFmtId="0" fontId="31" fillId="0" borderId="0" xfId="0" applyFont="1"/>
    <xf numFmtId="9" fontId="32" fillId="0" borderId="0" xfId="0" applyNumberFormat="1" applyFont="1" applyAlignment="1">
      <alignment horizontal="center"/>
    </xf>
    <xf numFmtId="0" fontId="12" fillId="0" borderId="7" xfId="0" applyFont="1" applyBorder="1" applyAlignment="1">
      <alignment vertical="top" wrapText="1"/>
    </xf>
    <xf numFmtId="0" fontId="22" fillId="0" borderId="0" xfId="0" applyFont="1" applyAlignment="1">
      <alignment vertical="top"/>
    </xf>
    <xf numFmtId="0" fontId="25" fillId="0" borderId="1" xfId="0" applyFont="1" applyBorder="1" applyAlignment="1">
      <alignment vertical="top" wrapText="1"/>
    </xf>
    <xf numFmtId="0" fontId="22" fillId="0" borderId="0" xfId="0" applyFont="1"/>
    <xf numFmtId="0" fontId="23" fillId="0" borderId="0" xfId="0" applyFont="1" applyAlignment="1">
      <alignment vertical="top"/>
    </xf>
    <xf numFmtId="0" fontId="12" fillId="0" borderId="0" xfId="0" applyFont="1" applyAlignment="1">
      <alignment vertical="top"/>
    </xf>
    <xf numFmtId="0" fontId="23" fillId="0" borderId="2" xfId="0" applyFont="1" applyBorder="1" applyAlignment="1">
      <alignment vertical="top" wrapText="1"/>
    </xf>
    <xf numFmtId="0" fontId="23" fillId="0" borderId="1" xfId="0" applyFont="1" applyBorder="1" applyAlignment="1">
      <alignment vertical="top" wrapText="1"/>
    </xf>
    <xf numFmtId="0" fontId="12" fillId="0" borderId="4" xfId="0" applyFont="1" applyBorder="1" applyAlignment="1">
      <alignment vertical="top" wrapText="1"/>
    </xf>
    <xf numFmtId="0" fontId="12" fillId="0" borderId="1" xfId="0" applyFont="1" applyBorder="1" applyAlignment="1">
      <alignment vertical="top"/>
    </xf>
    <xf numFmtId="49" fontId="12" fillId="0" borderId="7" xfId="0" applyNumberFormat="1" applyFont="1" applyBorder="1" applyAlignment="1">
      <alignment horizontal="left" vertical="top" wrapText="1"/>
    </xf>
    <xf numFmtId="49" fontId="12" fillId="0" borderId="8" xfId="0" applyNumberFormat="1" applyFont="1" applyBorder="1" applyAlignment="1">
      <alignment horizontal="left" vertical="top" wrapText="1"/>
    </xf>
    <xf numFmtId="0" fontId="16" fillId="0" borderId="0" xfId="0" applyFont="1" applyAlignment="1">
      <alignment horizontal="center"/>
    </xf>
    <xf numFmtId="9" fontId="16" fillId="0" borderId="0" xfId="0" applyNumberFormat="1" applyFont="1" applyAlignment="1">
      <alignment horizontal="center"/>
    </xf>
    <xf numFmtId="0" fontId="22" fillId="0" borderId="0" xfId="0" applyFont="1" applyAlignment="1">
      <alignment horizontal="left" vertical="top"/>
    </xf>
    <xf numFmtId="9" fontId="16" fillId="0" borderId="1" xfId="1" applyFont="1" applyFill="1" applyBorder="1" applyAlignment="1">
      <alignment horizontal="center" vertical="top" wrapText="1"/>
    </xf>
    <xf numFmtId="0" fontId="35" fillId="0" borderId="0" xfId="2"/>
    <xf numFmtId="0" fontId="10" fillId="0" borderId="0" xfId="0" applyFont="1" applyAlignment="1">
      <alignment horizontal="left" wrapText="1"/>
    </xf>
    <xf numFmtId="0" fontId="10" fillId="2" borderId="0" xfId="0" applyFont="1" applyFill="1" applyAlignment="1">
      <alignment horizontal="left" wrapText="1"/>
    </xf>
    <xf numFmtId="0" fontId="12" fillId="0" borderId="2" xfId="0" applyFont="1" applyBorder="1" applyAlignment="1">
      <alignment horizontal="left" vertical="top" wrapText="1"/>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 xfId="0" applyFont="1" applyBorder="1" applyAlignment="1">
      <alignment horizontal="left" vertical="top" wrapText="1"/>
    </xf>
    <xf numFmtId="0" fontId="12" fillId="0" borderId="6" xfId="0" applyFont="1" applyBorder="1" applyAlignment="1">
      <alignment horizontal="left" vertical="top" wrapText="1"/>
    </xf>
    <xf numFmtId="0" fontId="1" fillId="0" borderId="4"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4" fillId="0" borderId="10" xfId="0" applyFont="1" applyBorder="1" applyAlignment="1">
      <alignment horizontal="center" vertical="center"/>
    </xf>
    <xf numFmtId="0" fontId="12" fillId="0" borderId="0" xfId="0" applyFont="1" applyAlignment="1">
      <alignment horizontal="center" vertical="center"/>
    </xf>
    <xf numFmtId="9" fontId="16" fillId="0" borderId="1" xfId="1" applyFont="1" applyFill="1" applyBorder="1" applyAlignment="1">
      <alignment horizontal="center" vertical="center" wrapText="1"/>
    </xf>
    <xf numFmtId="0" fontId="14" fillId="0" borderId="0" xfId="0" applyFont="1" applyAlignment="1">
      <alignment horizontal="center" vertical="center"/>
    </xf>
    <xf numFmtId="0" fontId="2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center" vertical="center" wrapText="1"/>
    </xf>
    <xf numFmtId="0" fontId="23" fillId="0" borderId="1" xfId="0" applyFont="1" applyBorder="1" applyAlignment="1">
      <alignment horizontal="center" vertical="top" wrapText="1"/>
    </xf>
    <xf numFmtId="0" fontId="15" fillId="0" borderId="0" xfId="0" applyFont="1" applyAlignment="1">
      <alignment horizontal="center"/>
    </xf>
    <xf numFmtId="0" fontId="19" fillId="0" borderId="1" xfId="0" applyFont="1" applyBorder="1" applyAlignment="1">
      <alignment horizontal="center"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6600"/>
      <color rgb="FF808000"/>
      <color rgb="FFFF0000"/>
      <color rgb="FFFF33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creativecommons.org/licenses/by-sa/4.0/?ref=chooser-v1" TargetMode="External"/><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15</xdr:row>
      <xdr:rowOff>66675</xdr:rowOff>
    </xdr:from>
    <xdr:to>
      <xdr:col>2</xdr:col>
      <xdr:colOff>1457326</xdr:colOff>
      <xdr:row>21</xdr:row>
      <xdr:rowOff>571500</xdr:rowOff>
    </xdr:to>
    <xdr:pic>
      <xdr:nvPicPr>
        <xdr:cNvPr id="3" name="Afbeelding 1">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l="62385" t="16024" r="579" b="38020"/>
        <a:stretch/>
      </xdr:blipFill>
      <xdr:spPr>
        <a:xfrm>
          <a:off x="1781175" y="3000375"/>
          <a:ext cx="2543176" cy="2371725"/>
        </a:xfrm>
        <a:prstGeom prst="rect">
          <a:avLst/>
        </a:prstGeom>
      </xdr:spPr>
    </xdr:pic>
    <xdr:clientData/>
  </xdr:twoCellAnchor>
  <xdr:twoCellAnchor editAs="oneCell">
    <xdr:from>
      <xdr:col>3</xdr:col>
      <xdr:colOff>285750</xdr:colOff>
      <xdr:row>15</xdr:row>
      <xdr:rowOff>66675</xdr:rowOff>
    </xdr:from>
    <xdr:to>
      <xdr:col>6</xdr:col>
      <xdr:colOff>123825</xdr:colOff>
      <xdr:row>21</xdr:row>
      <xdr:rowOff>66674</xdr:rowOff>
    </xdr:to>
    <xdr:pic>
      <xdr:nvPicPr>
        <xdr:cNvPr id="4" name="Afbeelding 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srcRect l="61692" t="63827" r="858" b="1"/>
        <a:stretch/>
      </xdr:blipFill>
      <xdr:spPr>
        <a:xfrm>
          <a:off x="4819650" y="3000375"/>
          <a:ext cx="2571750" cy="1866899"/>
        </a:xfrm>
        <a:prstGeom prst="rect">
          <a:avLst/>
        </a:prstGeom>
      </xdr:spPr>
    </xdr:pic>
    <xdr:clientData/>
  </xdr:twoCellAnchor>
  <xdr:twoCellAnchor editAs="oneCell">
    <xdr:from>
      <xdr:col>5</xdr:col>
      <xdr:colOff>638174</xdr:colOff>
      <xdr:row>0</xdr:row>
      <xdr:rowOff>57150</xdr:rowOff>
    </xdr:from>
    <xdr:to>
      <xdr:col>6</xdr:col>
      <xdr:colOff>733150</xdr:colOff>
      <xdr:row>2</xdr:row>
      <xdr:rowOff>164556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981824" y="57150"/>
          <a:ext cx="1018901" cy="536031"/>
        </a:xfrm>
        <a:prstGeom prst="rect">
          <a:avLst/>
        </a:prstGeom>
      </xdr:spPr>
    </xdr:pic>
    <xdr:clientData/>
  </xdr:twoCellAnchor>
  <xdr:twoCellAnchor editAs="oneCell">
    <xdr:from>
      <xdr:col>0</xdr:col>
      <xdr:colOff>0</xdr:colOff>
      <xdr:row>35</xdr:row>
      <xdr:rowOff>0</xdr:rowOff>
    </xdr:from>
    <xdr:to>
      <xdr:col>0</xdr:col>
      <xdr:colOff>190500</xdr:colOff>
      <xdr:row>36</xdr:row>
      <xdr:rowOff>0</xdr:rowOff>
    </xdr:to>
    <xdr:sp macro="" textlink="">
      <xdr:nvSpPr>
        <xdr:cNvPr id="1025" name="AutoShape 1" descr="https://chooser-beta.creativecommons.org/img/cc-logo.f0ab4ebe.svg">
          <a:hlinkClick xmlns:r="http://schemas.openxmlformats.org/officeDocument/2006/relationships" r:id="rId3" tgtFrame="_blank"/>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7600950"/>
          <a:ext cx="1905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200025</xdr:colOff>
      <xdr:row>35</xdr:row>
      <xdr:rowOff>0</xdr:rowOff>
    </xdr:from>
    <xdr:to>
      <xdr:col>0</xdr:col>
      <xdr:colOff>390525</xdr:colOff>
      <xdr:row>36</xdr:row>
      <xdr:rowOff>0</xdr:rowOff>
    </xdr:to>
    <xdr:sp macro="" textlink="">
      <xdr:nvSpPr>
        <xdr:cNvPr id="1026" name="AutoShape 2" descr="https://chooser-beta.creativecommons.org/img/cc-by.21b728bb.svg">
          <a:hlinkClick xmlns:r="http://schemas.openxmlformats.org/officeDocument/2006/relationships" r:id="rId3" tgtFrame="_blank"/>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200025" y="7600950"/>
          <a:ext cx="1905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9524</xdr:colOff>
      <xdr:row>36</xdr:row>
      <xdr:rowOff>18787</xdr:rowOff>
    </xdr:from>
    <xdr:to>
      <xdr:col>2</xdr:col>
      <xdr:colOff>104775</xdr:colOff>
      <xdr:row>40</xdr:row>
      <xdr:rowOff>161926</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9524" y="7810237"/>
          <a:ext cx="2962276" cy="905139"/>
        </a:xfrm>
        <a:prstGeom prst="rect">
          <a:avLst/>
        </a:prstGeom>
      </xdr:spPr>
    </xdr:pic>
    <xdr:clientData/>
  </xdr:twoCellAnchor>
  <xdr:twoCellAnchor editAs="oneCell">
    <xdr:from>
      <xdr:col>2</xdr:col>
      <xdr:colOff>190502</xdr:colOff>
      <xdr:row>36</xdr:row>
      <xdr:rowOff>152402</xdr:rowOff>
    </xdr:from>
    <xdr:to>
      <xdr:col>4</xdr:col>
      <xdr:colOff>17576</xdr:colOff>
      <xdr:row>39</xdr:row>
      <xdr:rowOff>152400</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3057527" y="7943852"/>
          <a:ext cx="2170224" cy="571498"/>
        </a:xfrm>
        <a:prstGeom prst="rect">
          <a:avLst/>
        </a:prstGeom>
      </xdr:spPr>
    </xdr:pic>
    <xdr:clientData/>
  </xdr:twoCellAnchor>
  <xdr:twoCellAnchor editAs="oneCell">
    <xdr:from>
      <xdr:col>4</xdr:col>
      <xdr:colOff>161924</xdr:colOff>
      <xdr:row>36</xdr:row>
      <xdr:rowOff>60815</xdr:rowOff>
    </xdr:from>
    <xdr:to>
      <xdr:col>6</xdr:col>
      <xdr:colOff>247650</xdr:colOff>
      <xdr:row>41</xdr:row>
      <xdr:rowOff>24181</xdr:rowOff>
    </xdr:to>
    <xdr:pic>
      <xdr:nvPicPr>
        <xdr:cNvPr id="10" name="Image 9" descr="https://www.oniris-nantes.fr/fileadmin/Intranet/Documents/Ecole/Communication/Logo/Logo_Oniris_UK_withoutBaseline.pn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372099" y="7852265"/>
          <a:ext cx="2143126" cy="915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784860</xdr:colOff>
      <xdr:row>43</xdr:row>
      <xdr:rowOff>175260</xdr:rowOff>
    </xdr:from>
    <xdr:to>
      <xdr:col>0</xdr:col>
      <xdr:colOff>1601079</xdr:colOff>
      <xdr:row>46</xdr:row>
      <xdr:rowOff>170766</xdr:rowOff>
    </xdr:to>
    <xdr:pic>
      <xdr:nvPicPr>
        <xdr:cNvPr id="8" name="Picture 7">
          <a:extLst>
            <a:ext uri="{FF2B5EF4-FFF2-40B4-BE49-F238E27FC236}">
              <a16:creationId xmlns:a16="http://schemas.microsoft.com/office/drawing/2014/main" id="{20B678C5-604F-FC92-EF36-4D1946D6CA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84860" y="8587740"/>
          <a:ext cx="816219" cy="5441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reativecommons.org/licenses/by-sa/4.0/?ref=chooser-v1" TargetMode="External"/><Relationship Id="rId1" Type="http://schemas.openxmlformats.org/officeDocument/2006/relationships/hyperlink" Target="http://creativecommons.org/licenses/by-sa/4.0/?ref=chooser-v1"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0"/>
  <sheetViews>
    <sheetView tabSelected="1" workbookViewId="0">
      <selection activeCell="K14" sqref="K14"/>
    </sheetView>
  </sheetViews>
  <sheetFormatPr defaultColWidth="11.44140625" defaultRowHeight="14.4" x14ac:dyDescent="0.3"/>
  <cols>
    <col min="1" max="1" width="24.6640625" customWidth="1"/>
    <col min="2" max="2" width="18.33203125" customWidth="1"/>
    <col min="3" max="3" width="25" style="5" customWidth="1"/>
    <col min="4" max="4" width="10.109375" customWidth="1"/>
    <col min="5" max="5" width="17" customWidth="1"/>
    <col min="6" max="6" width="13.88671875" customWidth="1"/>
  </cols>
  <sheetData>
    <row r="1" spans="1:8" ht="18" x14ac:dyDescent="0.35">
      <c r="A1" s="4" t="s">
        <v>99</v>
      </c>
    </row>
    <row r="3" spans="1:8" x14ac:dyDescent="0.3">
      <c r="A3" s="2" t="s">
        <v>8</v>
      </c>
    </row>
    <row r="4" spans="1:8" ht="27.75" customHeight="1" x14ac:dyDescent="0.3">
      <c r="A4" s="77" t="s">
        <v>96</v>
      </c>
      <c r="B4" s="77"/>
      <c r="C4" s="77"/>
      <c r="D4" s="77"/>
      <c r="E4" s="77"/>
      <c r="F4" s="77"/>
      <c r="G4" s="77"/>
      <c r="H4" s="5"/>
    </row>
    <row r="5" spans="1:8" ht="9.75" customHeight="1" x14ac:dyDescent="0.3">
      <c r="A5" s="8"/>
      <c r="B5" s="8"/>
      <c r="C5" s="8"/>
      <c r="D5" s="8"/>
      <c r="E5" s="8"/>
      <c r="F5" s="8"/>
      <c r="G5" s="8"/>
      <c r="H5" s="5"/>
    </row>
    <row r="6" spans="1:8" x14ac:dyDescent="0.3">
      <c r="A6" s="2" t="s">
        <v>9</v>
      </c>
    </row>
    <row r="7" spans="1:8" x14ac:dyDescent="0.3">
      <c r="A7" t="s">
        <v>10</v>
      </c>
    </row>
    <row r="8" spans="1:8" x14ac:dyDescent="0.3">
      <c r="A8" t="s">
        <v>11</v>
      </c>
    </row>
    <row r="9" spans="1:8" x14ac:dyDescent="0.3">
      <c r="A9" t="s">
        <v>80</v>
      </c>
    </row>
    <row r="10" spans="1:8" ht="20.25" customHeight="1" x14ac:dyDescent="0.3">
      <c r="A10" s="2" t="s">
        <v>81</v>
      </c>
    </row>
    <row r="11" spans="1:8" ht="9" customHeight="1" x14ac:dyDescent="0.3">
      <c r="A11" s="2"/>
    </row>
    <row r="12" spans="1:8" x14ac:dyDescent="0.3">
      <c r="A12" s="2" t="s">
        <v>12</v>
      </c>
    </row>
    <row r="13" spans="1:8" s="10" customFormat="1" ht="13.8" x14ac:dyDescent="0.3">
      <c r="A13" s="10" t="s">
        <v>13</v>
      </c>
      <c r="C13" s="11"/>
    </row>
    <row r="14" spans="1:8" s="10" customFormat="1" ht="12.75" customHeight="1" x14ac:dyDescent="0.3">
      <c r="A14" s="77" t="s">
        <v>14</v>
      </c>
      <c r="B14" s="77"/>
      <c r="C14" s="77"/>
      <c r="D14" s="77"/>
      <c r="E14" s="77"/>
      <c r="F14" s="77"/>
      <c r="G14" s="77"/>
    </row>
    <row r="15" spans="1:8" ht="8.25" customHeight="1" x14ac:dyDescent="0.3"/>
    <row r="16" spans="1:8" x14ac:dyDescent="0.3">
      <c r="A16" s="2" t="s">
        <v>15</v>
      </c>
    </row>
    <row r="17" spans="1:8" ht="7.5" customHeight="1" x14ac:dyDescent="0.3"/>
    <row r="18" spans="1:8" ht="36.75" customHeight="1" x14ac:dyDescent="0.3">
      <c r="A18" s="3" t="s">
        <v>82</v>
      </c>
    </row>
    <row r="19" spans="1:8" ht="5.25" customHeight="1" x14ac:dyDescent="0.3"/>
    <row r="20" spans="1:8" ht="75" customHeight="1" x14ac:dyDescent="0.3">
      <c r="A20" s="3" t="s">
        <v>83</v>
      </c>
    </row>
    <row r="21" spans="1:8" ht="7.5" customHeight="1" x14ac:dyDescent="0.3"/>
    <row r="22" spans="1:8" ht="48.6" x14ac:dyDescent="0.3">
      <c r="A22" s="3" t="s">
        <v>256</v>
      </c>
    </row>
    <row r="23" spans="1:8" ht="6" customHeight="1" x14ac:dyDescent="0.3"/>
    <row r="24" spans="1:8" x14ac:dyDescent="0.3">
      <c r="A24" s="2" t="s">
        <v>16</v>
      </c>
    </row>
    <row r="25" spans="1:8" ht="24.75" customHeight="1" x14ac:dyDescent="0.3">
      <c r="A25" s="77" t="s">
        <v>97</v>
      </c>
      <c r="B25" s="77"/>
      <c r="C25" s="77"/>
      <c r="D25" s="77"/>
      <c r="E25" s="77"/>
      <c r="F25" s="77"/>
      <c r="G25" s="77"/>
      <c r="H25" s="5"/>
    </row>
    <row r="26" spans="1:8" ht="6.75" customHeight="1" x14ac:dyDescent="0.3"/>
    <row r="27" spans="1:8" x14ac:dyDescent="0.3">
      <c r="A27" s="2" t="s">
        <v>17</v>
      </c>
    </row>
    <row r="28" spans="1:8" s="10" customFormat="1" ht="24" customHeight="1" x14ac:dyDescent="0.3">
      <c r="A28" s="78" t="s">
        <v>98</v>
      </c>
      <c r="B28" s="78"/>
      <c r="C28" s="78"/>
      <c r="D28" s="78"/>
      <c r="E28" s="78"/>
      <c r="F28" s="78"/>
      <c r="G28" s="78"/>
      <c r="H28" s="12"/>
    </row>
    <row r="29" spans="1:8" ht="7.5" customHeight="1" x14ac:dyDescent="0.3"/>
    <row r="30" spans="1:8" ht="15" customHeight="1" x14ac:dyDescent="0.3">
      <c r="A30" s="2" t="s">
        <v>100</v>
      </c>
    </row>
    <row r="31" spans="1:8" s="10" customFormat="1" ht="13.8" x14ac:dyDescent="0.3">
      <c r="A31" s="10" t="s">
        <v>18</v>
      </c>
      <c r="C31" s="11"/>
    </row>
    <row r="32" spans="1:8" ht="9" customHeight="1" x14ac:dyDescent="0.3"/>
    <row r="33" spans="1:3" s="10" customFormat="1" ht="13.8" x14ac:dyDescent="0.3">
      <c r="A33" s="13" t="s">
        <v>92</v>
      </c>
      <c r="C33" s="11"/>
    </row>
    <row r="35" spans="1:3" x14ac:dyDescent="0.3">
      <c r="A35" s="76" t="s">
        <v>255</v>
      </c>
    </row>
    <row r="36" spans="1:3" x14ac:dyDescent="0.3">
      <c r="A36" s="76"/>
    </row>
    <row r="45" spans="1:3" x14ac:dyDescent="0.3">
      <c r="B45" s="2" t="s">
        <v>257</v>
      </c>
    </row>
    <row r="52" spans="3:3" ht="26.25" customHeight="1" x14ac:dyDescent="0.3"/>
    <row r="53" spans="3:3" x14ac:dyDescent="0.3">
      <c r="C53"/>
    </row>
    <row r="54" spans="3:3" x14ac:dyDescent="0.3">
      <c r="C54"/>
    </row>
    <row r="55" spans="3:3" x14ac:dyDescent="0.3">
      <c r="C55"/>
    </row>
    <row r="56" spans="3:3" x14ac:dyDescent="0.3">
      <c r="C56"/>
    </row>
    <row r="57" spans="3:3" x14ac:dyDescent="0.3">
      <c r="C57"/>
    </row>
    <row r="58" spans="3:3" x14ac:dyDescent="0.3">
      <c r="C58"/>
    </row>
    <row r="59" spans="3:3" x14ac:dyDescent="0.3">
      <c r="C59"/>
    </row>
    <row r="60" spans="3:3" x14ac:dyDescent="0.3">
      <c r="C60"/>
    </row>
    <row r="61" spans="3:3" x14ac:dyDescent="0.3">
      <c r="C61"/>
    </row>
    <row r="62" spans="3:3" x14ac:dyDescent="0.3">
      <c r="C62"/>
    </row>
    <row r="63" spans="3:3" x14ac:dyDescent="0.3">
      <c r="C63"/>
    </row>
    <row r="64" spans="3:3" x14ac:dyDescent="0.3">
      <c r="C64"/>
    </row>
    <row r="65" spans="3:3" x14ac:dyDescent="0.3">
      <c r="C65"/>
    </row>
    <row r="66" spans="3:3" x14ac:dyDescent="0.3">
      <c r="C66"/>
    </row>
    <row r="67" spans="3:3" x14ac:dyDescent="0.3">
      <c r="C67"/>
    </row>
    <row r="68" spans="3:3" x14ac:dyDescent="0.3">
      <c r="C68"/>
    </row>
    <row r="69" spans="3:3" x14ac:dyDescent="0.3">
      <c r="C69"/>
    </row>
    <row r="70" spans="3:3" x14ac:dyDescent="0.3">
      <c r="C70"/>
    </row>
    <row r="71" spans="3:3" x14ac:dyDescent="0.3">
      <c r="C71"/>
    </row>
    <row r="72" spans="3:3" x14ac:dyDescent="0.3">
      <c r="C72"/>
    </row>
    <row r="73" spans="3:3" x14ac:dyDescent="0.3">
      <c r="C73"/>
    </row>
    <row r="74" spans="3:3" x14ac:dyDescent="0.3">
      <c r="C74"/>
    </row>
    <row r="75" spans="3:3" x14ac:dyDescent="0.3">
      <c r="C75"/>
    </row>
    <row r="76" spans="3:3" x14ac:dyDescent="0.3">
      <c r="C76"/>
    </row>
    <row r="77" spans="3:3" x14ac:dyDescent="0.3">
      <c r="C77"/>
    </row>
    <row r="78" spans="3:3" x14ac:dyDescent="0.3">
      <c r="C78"/>
    </row>
    <row r="79" spans="3:3" x14ac:dyDescent="0.3">
      <c r="C79"/>
    </row>
    <row r="80" spans="3:3" x14ac:dyDescent="0.3">
      <c r="C80"/>
    </row>
    <row r="81" spans="3:3" x14ac:dyDescent="0.3">
      <c r="C81"/>
    </row>
    <row r="82" spans="3:3" x14ac:dyDescent="0.3">
      <c r="C82"/>
    </row>
    <row r="83" spans="3:3" x14ac:dyDescent="0.3">
      <c r="C83"/>
    </row>
    <row r="84" spans="3:3" x14ac:dyDescent="0.3">
      <c r="C84"/>
    </row>
    <row r="85" spans="3:3" x14ac:dyDescent="0.3">
      <c r="C85"/>
    </row>
    <row r="86" spans="3:3" x14ac:dyDescent="0.3">
      <c r="C86"/>
    </row>
    <row r="87" spans="3:3" x14ac:dyDescent="0.3">
      <c r="C87"/>
    </row>
    <row r="88" spans="3:3" x14ac:dyDescent="0.3">
      <c r="C88"/>
    </row>
    <row r="89" spans="3:3" ht="15" customHeight="1" x14ac:dyDescent="0.3">
      <c r="C89"/>
    </row>
    <row r="90" spans="3:3" x14ac:dyDescent="0.3">
      <c r="C90"/>
    </row>
    <row r="91" spans="3:3" x14ac:dyDescent="0.3">
      <c r="C91"/>
    </row>
    <row r="92" spans="3:3" x14ac:dyDescent="0.3">
      <c r="C92"/>
    </row>
    <row r="93" spans="3:3" x14ac:dyDescent="0.3">
      <c r="C93"/>
    </row>
    <row r="94" spans="3:3" x14ac:dyDescent="0.3">
      <c r="C94"/>
    </row>
    <row r="95" spans="3:3" ht="23.25" customHeight="1" x14ac:dyDescent="0.3">
      <c r="C95"/>
    </row>
    <row r="96" spans="3:3" x14ac:dyDescent="0.3">
      <c r="C96"/>
    </row>
    <row r="97" spans="3:6" x14ac:dyDescent="0.3">
      <c r="C97"/>
    </row>
    <row r="98" spans="3:6" x14ac:dyDescent="0.3">
      <c r="C98"/>
    </row>
    <row r="104" spans="3:6" x14ac:dyDescent="0.3">
      <c r="F104" s="7"/>
    </row>
    <row r="110" spans="3:6" x14ac:dyDescent="0.3">
      <c r="C110"/>
    </row>
  </sheetData>
  <mergeCells count="4">
    <mergeCell ref="A4:G4"/>
    <mergeCell ref="A14:G14"/>
    <mergeCell ref="A25:G25"/>
    <mergeCell ref="A28:G28"/>
  </mergeCells>
  <hyperlinks>
    <hyperlink ref="A35" r:id="rId1" display="http://creativecommons.org/licenses/by-sa/4.0/?ref=chooser-v1" xr:uid="{00000000-0004-0000-0000-000000000000}"/>
    <hyperlink ref="A36" r:id="rId2" display="http://creativecommons.org/licenses/by-sa/4.0/?ref=chooser-v1" xr:uid="{00000000-0004-0000-0000-000001000000}"/>
  </hyperlinks>
  <pageMargins left="0.7" right="0.7" top="0.75" bottom="0.75" header="0.3" footer="0.3"/>
  <pageSetup paperSize="9"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
  <sheetViews>
    <sheetView zoomScale="120" zoomScaleNormal="120" workbookViewId="0">
      <selection activeCell="F1" sqref="F1:F1048576"/>
    </sheetView>
  </sheetViews>
  <sheetFormatPr defaultColWidth="11.44140625" defaultRowHeight="13.8" x14ac:dyDescent="0.3"/>
  <cols>
    <col min="1" max="1" width="5.44140625" style="22" customWidth="1"/>
    <col min="2" max="2" width="13.6640625" style="31" customWidth="1"/>
    <col min="3" max="3" width="18.33203125" style="31" customWidth="1"/>
    <col min="4" max="4" width="45.44140625" style="31" customWidth="1"/>
    <col min="5" max="5" width="41" style="31" customWidth="1"/>
    <col min="6" max="6" width="25.44140625" style="36" customWidth="1"/>
    <col min="7" max="7" width="43.88671875" style="22" customWidth="1"/>
    <col min="8" max="16384" width="11.44140625" style="22"/>
  </cols>
  <sheetData>
    <row r="1" spans="1:8" x14ac:dyDescent="0.3">
      <c r="A1" s="21" t="s">
        <v>177</v>
      </c>
      <c r="B1" s="29"/>
    </row>
    <row r="2" spans="1:8" ht="51" customHeight="1" x14ac:dyDescent="0.3">
      <c r="B2" s="30" t="s">
        <v>43</v>
      </c>
      <c r="C2" s="30" t="s">
        <v>0</v>
      </c>
      <c r="D2" s="30" t="s">
        <v>3</v>
      </c>
      <c r="E2" s="30" t="s">
        <v>2</v>
      </c>
      <c r="F2" s="30" t="s">
        <v>113</v>
      </c>
      <c r="G2" s="20" t="s">
        <v>1</v>
      </c>
      <c r="H2" s="20" t="s">
        <v>4</v>
      </c>
    </row>
    <row r="3" spans="1:8" ht="33" customHeight="1" x14ac:dyDescent="0.3">
      <c r="A3" s="23">
        <v>1</v>
      </c>
      <c r="B3" s="79" t="s">
        <v>45</v>
      </c>
      <c r="C3" s="79" t="s">
        <v>5</v>
      </c>
      <c r="D3" s="33" t="s">
        <v>107</v>
      </c>
      <c r="E3" s="30"/>
      <c r="F3" s="37"/>
      <c r="G3" s="20"/>
      <c r="H3" s="20"/>
    </row>
    <row r="4" spans="1:8" ht="33" customHeight="1" x14ac:dyDescent="0.3">
      <c r="A4" s="23">
        <v>2</v>
      </c>
      <c r="B4" s="80"/>
      <c r="C4" s="80" t="s">
        <v>5</v>
      </c>
      <c r="D4" s="33" t="s">
        <v>103</v>
      </c>
      <c r="E4" s="33"/>
      <c r="F4" s="37"/>
      <c r="G4" s="23"/>
      <c r="H4" s="23"/>
    </row>
    <row r="5" spans="1:8" ht="33" customHeight="1" x14ac:dyDescent="0.3">
      <c r="A5" s="23">
        <v>3</v>
      </c>
      <c r="B5" s="80"/>
      <c r="C5" s="80"/>
      <c r="D5" s="33" t="s">
        <v>104</v>
      </c>
      <c r="E5" s="33"/>
      <c r="F5" s="37"/>
      <c r="G5" s="23"/>
      <c r="H5" s="23"/>
    </row>
    <row r="6" spans="1:8" ht="48" customHeight="1" x14ac:dyDescent="0.3">
      <c r="A6" s="23">
        <v>4</v>
      </c>
      <c r="B6" s="80"/>
      <c r="C6" s="80"/>
      <c r="D6" s="33" t="s">
        <v>105</v>
      </c>
      <c r="E6" s="33"/>
      <c r="F6" s="37"/>
      <c r="G6" s="23"/>
      <c r="H6" s="23"/>
    </row>
    <row r="7" spans="1:8" ht="33.75" customHeight="1" x14ac:dyDescent="0.3">
      <c r="A7" s="23">
        <v>5</v>
      </c>
      <c r="B7" s="81"/>
      <c r="C7" s="81"/>
      <c r="D7" s="33" t="s">
        <v>106</v>
      </c>
      <c r="E7" s="33"/>
      <c r="F7" s="37"/>
      <c r="G7" s="23"/>
      <c r="H7" s="23"/>
    </row>
    <row r="8" spans="1:8" ht="33" customHeight="1" x14ac:dyDescent="0.3">
      <c r="A8" s="23">
        <v>6</v>
      </c>
      <c r="B8" s="79" t="s">
        <v>46</v>
      </c>
      <c r="C8" s="79" t="s">
        <v>124</v>
      </c>
      <c r="D8" s="33" t="s">
        <v>108</v>
      </c>
      <c r="E8" s="33"/>
      <c r="F8" s="37"/>
      <c r="G8" s="23"/>
      <c r="H8" s="23"/>
    </row>
    <row r="9" spans="1:8" ht="33" customHeight="1" x14ac:dyDescent="0.3">
      <c r="A9" s="23">
        <v>7</v>
      </c>
      <c r="B9" s="80"/>
      <c r="C9" s="80"/>
      <c r="D9" s="33" t="s">
        <v>109</v>
      </c>
      <c r="E9" s="33"/>
      <c r="F9" s="37"/>
      <c r="G9" s="23"/>
      <c r="H9" s="23"/>
    </row>
    <row r="10" spans="1:8" ht="30" customHeight="1" x14ac:dyDescent="0.3">
      <c r="A10" s="23">
        <v>8</v>
      </c>
      <c r="B10" s="80"/>
      <c r="C10" s="80"/>
      <c r="D10" s="33" t="s">
        <v>110</v>
      </c>
      <c r="E10" s="33"/>
      <c r="F10" s="37"/>
      <c r="G10" s="23"/>
      <c r="H10" s="23"/>
    </row>
    <row r="11" spans="1:8" ht="33" customHeight="1" x14ac:dyDescent="0.3">
      <c r="A11" s="23">
        <v>9</v>
      </c>
      <c r="B11" s="81"/>
      <c r="C11" s="81"/>
      <c r="D11" s="33" t="s">
        <v>111</v>
      </c>
      <c r="E11" s="33"/>
      <c r="F11" s="37"/>
      <c r="G11" s="23"/>
      <c r="H11" s="23"/>
    </row>
    <row r="12" spans="1:8" ht="33.75" customHeight="1" x14ac:dyDescent="0.3">
      <c r="A12" s="23">
        <v>10</v>
      </c>
      <c r="B12" s="79" t="s">
        <v>47</v>
      </c>
      <c r="C12" s="79" t="s">
        <v>125</v>
      </c>
      <c r="D12" s="33" t="s">
        <v>112</v>
      </c>
      <c r="E12" s="33"/>
      <c r="F12" s="37"/>
      <c r="G12" s="23"/>
      <c r="H12" s="23"/>
    </row>
    <row r="13" spans="1:8" ht="33.75" customHeight="1" x14ac:dyDescent="0.3">
      <c r="A13" s="23">
        <v>11</v>
      </c>
      <c r="B13" s="80"/>
      <c r="C13" s="80"/>
      <c r="D13" s="33" t="s">
        <v>114</v>
      </c>
      <c r="E13" s="33"/>
      <c r="F13" s="37"/>
      <c r="G13" s="23"/>
      <c r="H13" s="23"/>
    </row>
    <row r="14" spans="1:8" ht="32.25" customHeight="1" x14ac:dyDescent="0.3">
      <c r="A14" s="23">
        <v>12</v>
      </c>
      <c r="B14" s="81"/>
      <c r="C14" s="81"/>
      <c r="D14" s="33" t="s">
        <v>115</v>
      </c>
      <c r="E14" s="33"/>
      <c r="F14" s="37"/>
      <c r="G14" s="23"/>
      <c r="H14" s="23"/>
    </row>
    <row r="15" spans="1:8" ht="16.2" x14ac:dyDescent="0.3">
      <c r="B15" s="38"/>
      <c r="C15" s="32" t="s">
        <v>116</v>
      </c>
      <c r="E15" s="34" t="s">
        <v>75</v>
      </c>
      <c r="F15" s="25" t="s">
        <v>160</v>
      </c>
    </row>
    <row r="17" spans="5:6" x14ac:dyDescent="0.25">
      <c r="E17" s="35" t="s">
        <v>89</v>
      </c>
      <c r="F17" s="40">
        <f>SUM(F3:F14)</f>
        <v>0</v>
      </c>
    </row>
    <row r="18" spans="5:6" x14ac:dyDescent="0.25">
      <c r="E18" s="31" t="s">
        <v>102</v>
      </c>
      <c r="F18" s="28">
        <f>((COUNTA(F3:F14))-(COUNTIF(F3:F14,"NA")))</f>
        <v>0</v>
      </c>
    </row>
    <row r="19" spans="5:6" ht="18" x14ac:dyDescent="0.25">
      <c r="E19" s="35" t="s">
        <v>77</v>
      </c>
      <c r="F19" s="39" t="e">
        <f>F17/F18</f>
        <v>#DIV/0!</v>
      </c>
    </row>
  </sheetData>
  <mergeCells count="6">
    <mergeCell ref="C8:C11"/>
    <mergeCell ref="C12:C14"/>
    <mergeCell ref="B8:B11"/>
    <mergeCell ref="B12:B14"/>
    <mergeCell ref="B3:B7"/>
    <mergeCell ref="C3:C7"/>
  </mergeCells>
  <pageMargins left="0.31496062992125984" right="0.31496062992125984" top="0.74803149606299213" bottom="0.35433070866141736" header="0.31496062992125984" footer="0.31496062992125984"/>
  <pageSetup paperSize="9"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zoomScale="120" zoomScaleNormal="120" workbookViewId="0">
      <selection activeCell="F1" sqref="F1:F1048576"/>
    </sheetView>
  </sheetViews>
  <sheetFormatPr defaultColWidth="11.44140625" defaultRowHeight="13.8" x14ac:dyDescent="0.3"/>
  <cols>
    <col min="1" max="1" width="5.44140625" style="22" customWidth="1"/>
    <col min="2" max="2" width="13.6640625" style="31" customWidth="1"/>
    <col min="3" max="3" width="19.88671875" style="31" customWidth="1"/>
    <col min="4" max="4" width="45.44140625" style="22" customWidth="1"/>
    <col min="5" max="5" width="41" style="22" customWidth="1"/>
    <col min="6" max="6" width="25.44140625" style="36" customWidth="1"/>
    <col min="7" max="7" width="43.88671875" style="22" customWidth="1"/>
    <col min="8" max="16384" width="11.44140625" style="22"/>
  </cols>
  <sheetData>
    <row r="1" spans="1:8" x14ac:dyDescent="0.3">
      <c r="A1" s="41" t="s">
        <v>178</v>
      </c>
      <c r="B1" s="46"/>
    </row>
    <row r="2" spans="1:8" ht="51" customHeight="1" x14ac:dyDescent="0.3">
      <c r="B2" s="47" t="s">
        <v>43</v>
      </c>
      <c r="C2" s="47" t="s">
        <v>0</v>
      </c>
      <c r="D2" s="42" t="s">
        <v>3</v>
      </c>
      <c r="E2" s="42" t="s">
        <v>2</v>
      </c>
      <c r="F2" s="100" t="s">
        <v>117</v>
      </c>
      <c r="G2" s="42" t="s">
        <v>1</v>
      </c>
      <c r="H2" s="42" t="s">
        <v>4</v>
      </c>
    </row>
    <row r="3" spans="1:8" ht="31.5" customHeight="1" x14ac:dyDescent="0.3">
      <c r="A3" s="23">
        <v>1</v>
      </c>
      <c r="B3" s="79" t="s">
        <v>123</v>
      </c>
      <c r="C3" s="82" t="s">
        <v>126</v>
      </c>
      <c r="D3" s="43" t="s">
        <v>133</v>
      </c>
      <c r="E3" s="42"/>
      <c r="F3" s="37"/>
      <c r="G3" s="42"/>
      <c r="H3" s="42"/>
    </row>
    <row r="4" spans="1:8" ht="32.25" customHeight="1" x14ac:dyDescent="0.3">
      <c r="A4" s="23">
        <v>2</v>
      </c>
      <c r="B4" s="80"/>
      <c r="C4" s="83"/>
      <c r="D4" s="43" t="s">
        <v>134</v>
      </c>
      <c r="E4" s="42"/>
      <c r="F4" s="37"/>
      <c r="G4" s="42"/>
      <c r="H4" s="42"/>
    </row>
    <row r="5" spans="1:8" ht="32.25" customHeight="1" x14ac:dyDescent="0.3">
      <c r="A5" s="23">
        <v>3</v>
      </c>
      <c r="B5" s="80"/>
      <c r="C5" s="83"/>
      <c r="D5" s="44" t="s">
        <v>135</v>
      </c>
      <c r="E5" s="42"/>
      <c r="F5" s="37"/>
      <c r="G5" s="42"/>
      <c r="H5" s="42"/>
    </row>
    <row r="6" spans="1:8" ht="32.25" customHeight="1" x14ac:dyDescent="0.3">
      <c r="A6" s="23">
        <v>4</v>
      </c>
      <c r="B6" s="80"/>
      <c r="C6" s="83"/>
      <c r="D6" s="23" t="s">
        <v>136</v>
      </c>
      <c r="E6" s="42"/>
      <c r="F6" s="37"/>
      <c r="G6" s="42"/>
      <c r="H6" s="42"/>
    </row>
    <row r="7" spans="1:8" ht="48" customHeight="1" x14ac:dyDescent="0.3">
      <c r="A7" s="23">
        <v>5</v>
      </c>
      <c r="B7" s="80"/>
      <c r="C7" s="83"/>
      <c r="D7" s="23" t="s">
        <v>137</v>
      </c>
      <c r="E7" s="23"/>
      <c r="F7" s="37"/>
      <c r="G7" s="23"/>
      <c r="H7" s="23"/>
    </row>
    <row r="8" spans="1:8" ht="32.25" customHeight="1" x14ac:dyDescent="0.3">
      <c r="A8" s="23">
        <v>6</v>
      </c>
      <c r="B8" s="80"/>
      <c r="C8" s="83"/>
      <c r="D8" s="23" t="s">
        <v>138</v>
      </c>
      <c r="E8" s="23"/>
      <c r="F8" s="37"/>
      <c r="G8" s="23"/>
      <c r="H8" s="23"/>
    </row>
    <row r="9" spans="1:8" ht="31.5" customHeight="1" x14ac:dyDescent="0.3">
      <c r="A9" s="23">
        <v>7</v>
      </c>
      <c r="B9" s="81"/>
      <c r="C9" s="84"/>
      <c r="D9" s="23" t="s">
        <v>139</v>
      </c>
      <c r="E9" s="23"/>
      <c r="F9" s="37"/>
      <c r="G9" s="23"/>
      <c r="H9" s="23"/>
    </row>
    <row r="10" spans="1:8" ht="48" customHeight="1" x14ac:dyDescent="0.3">
      <c r="A10" s="23">
        <v>8</v>
      </c>
      <c r="B10" s="45" t="s">
        <v>90</v>
      </c>
      <c r="C10" s="45" t="s">
        <v>127</v>
      </c>
      <c r="D10" s="23" t="s">
        <v>153</v>
      </c>
      <c r="E10" s="23"/>
      <c r="F10" s="37"/>
      <c r="G10" s="23"/>
      <c r="H10" s="23"/>
    </row>
    <row r="11" spans="1:8" ht="31.5" customHeight="1" x14ac:dyDescent="0.3">
      <c r="A11" s="23">
        <v>9</v>
      </c>
      <c r="B11" s="79" t="s">
        <v>128</v>
      </c>
      <c r="C11" s="79" t="s">
        <v>129</v>
      </c>
      <c r="D11" s="23" t="s">
        <v>140</v>
      </c>
      <c r="E11" s="23"/>
      <c r="F11" s="37"/>
      <c r="G11" s="23"/>
      <c r="H11" s="23"/>
    </row>
    <row r="12" spans="1:8" ht="32.25" customHeight="1" x14ac:dyDescent="0.3">
      <c r="A12" s="23">
        <v>10</v>
      </c>
      <c r="B12" s="80"/>
      <c r="C12" s="80"/>
      <c r="D12" s="23" t="s">
        <v>141</v>
      </c>
      <c r="E12" s="23"/>
      <c r="F12" s="37"/>
      <c r="G12" s="23"/>
      <c r="H12" s="23"/>
    </row>
    <row r="13" spans="1:8" ht="32.25" customHeight="1" x14ac:dyDescent="0.3">
      <c r="A13" s="23">
        <v>11</v>
      </c>
      <c r="B13" s="80"/>
      <c r="C13" s="80"/>
      <c r="D13" s="23" t="s">
        <v>142</v>
      </c>
      <c r="E13" s="23"/>
      <c r="F13" s="37"/>
      <c r="G13" s="23"/>
      <c r="H13" s="23"/>
    </row>
    <row r="14" spans="1:8" ht="32.25" customHeight="1" x14ac:dyDescent="0.3">
      <c r="A14" s="23">
        <v>12</v>
      </c>
      <c r="B14" s="81"/>
      <c r="C14" s="81"/>
      <c r="D14" s="23" t="s">
        <v>143</v>
      </c>
      <c r="E14" s="23"/>
      <c r="F14" s="37"/>
      <c r="G14" s="23"/>
      <c r="H14" s="23"/>
    </row>
    <row r="15" spans="1:8" ht="32.25" customHeight="1" x14ac:dyDescent="0.3">
      <c r="A15" s="23">
        <v>13</v>
      </c>
      <c r="B15" s="85" t="s">
        <v>130</v>
      </c>
      <c r="C15" s="85" t="s">
        <v>131</v>
      </c>
      <c r="D15" s="48" t="s">
        <v>144</v>
      </c>
      <c r="E15" s="23"/>
      <c r="F15" s="37"/>
      <c r="G15" s="23"/>
      <c r="H15" s="23"/>
    </row>
    <row r="16" spans="1:8" ht="33" customHeight="1" x14ac:dyDescent="0.3">
      <c r="A16" s="23">
        <v>14</v>
      </c>
      <c r="B16" s="85"/>
      <c r="C16" s="85"/>
      <c r="D16" s="48" t="s">
        <v>145</v>
      </c>
      <c r="E16" s="23"/>
      <c r="F16" s="37"/>
      <c r="G16" s="23"/>
      <c r="H16" s="23"/>
    </row>
    <row r="17" spans="1:8" ht="32.25" customHeight="1" x14ac:dyDescent="0.3">
      <c r="A17" s="23">
        <v>15</v>
      </c>
      <c r="B17" s="85"/>
      <c r="C17" s="85"/>
      <c r="D17" s="48" t="s">
        <v>146</v>
      </c>
      <c r="E17" s="23"/>
      <c r="F17" s="37"/>
      <c r="G17" s="23"/>
      <c r="H17" s="23"/>
    </row>
    <row r="18" spans="1:8" ht="32.25" customHeight="1" x14ac:dyDescent="0.3">
      <c r="A18" s="23">
        <v>16</v>
      </c>
      <c r="B18" s="85"/>
      <c r="C18" s="85"/>
      <c r="D18" s="48" t="s">
        <v>147</v>
      </c>
      <c r="E18" s="23"/>
      <c r="F18" s="37"/>
      <c r="G18" s="23"/>
      <c r="H18" s="23"/>
    </row>
    <row r="19" spans="1:8" ht="32.25" customHeight="1" x14ac:dyDescent="0.3">
      <c r="A19" s="23">
        <v>17</v>
      </c>
      <c r="B19" s="85"/>
      <c r="C19" s="85"/>
      <c r="D19" s="48" t="s">
        <v>148</v>
      </c>
      <c r="E19" s="23"/>
      <c r="F19" s="37"/>
      <c r="G19" s="23"/>
      <c r="H19" s="23"/>
    </row>
    <row r="20" spans="1:8" ht="48.75" customHeight="1" x14ac:dyDescent="0.3">
      <c r="A20" s="23">
        <v>18</v>
      </c>
      <c r="B20" s="85"/>
      <c r="C20" s="85"/>
      <c r="D20" s="48" t="s">
        <v>154</v>
      </c>
      <c r="E20" s="23"/>
      <c r="F20" s="37"/>
      <c r="G20" s="23"/>
      <c r="H20" s="23"/>
    </row>
    <row r="21" spans="1:8" ht="32.25" customHeight="1" x14ac:dyDescent="0.3">
      <c r="A21" s="23">
        <v>19</v>
      </c>
      <c r="B21" s="85"/>
      <c r="C21" s="85"/>
      <c r="D21" s="48" t="s">
        <v>149</v>
      </c>
      <c r="E21" s="23"/>
      <c r="F21" s="37"/>
      <c r="G21" s="23"/>
      <c r="H21" s="23"/>
    </row>
    <row r="22" spans="1:8" ht="32.25" customHeight="1" x14ac:dyDescent="0.3">
      <c r="A22" s="23">
        <v>20</v>
      </c>
      <c r="B22" s="85"/>
      <c r="C22" s="85"/>
      <c r="D22" s="49" t="s">
        <v>150</v>
      </c>
      <c r="E22" s="23"/>
      <c r="F22" s="37"/>
      <c r="G22" s="23"/>
      <c r="H22" s="23"/>
    </row>
    <row r="23" spans="1:8" ht="32.25" customHeight="1" x14ac:dyDescent="0.3">
      <c r="A23" s="23">
        <v>21</v>
      </c>
      <c r="B23" s="79" t="s">
        <v>91</v>
      </c>
      <c r="C23" s="79" t="s">
        <v>132</v>
      </c>
      <c r="D23" s="23" t="s">
        <v>151</v>
      </c>
      <c r="E23" s="23"/>
      <c r="F23" s="37"/>
      <c r="G23" s="23"/>
      <c r="H23" s="23"/>
    </row>
    <row r="24" spans="1:8" ht="32.25" customHeight="1" x14ac:dyDescent="0.3">
      <c r="A24" s="23">
        <v>22</v>
      </c>
      <c r="B24" s="80"/>
      <c r="C24" s="80"/>
      <c r="D24" s="23" t="s">
        <v>207</v>
      </c>
      <c r="E24" s="23"/>
      <c r="F24" s="37"/>
      <c r="G24" s="23"/>
      <c r="H24" s="23"/>
    </row>
    <row r="25" spans="1:8" ht="32.25" customHeight="1" x14ac:dyDescent="0.3">
      <c r="A25" s="23">
        <v>23</v>
      </c>
      <c r="B25" s="80"/>
      <c r="C25" s="80"/>
      <c r="D25" s="23" t="s">
        <v>208</v>
      </c>
      <c r="E25" s="23"/>
      <c r="F25" s="37"/>
      <c r="G25" s="23"/>
      <c r="H25" s="23"/>
    </row>
    <row r="26" spans="1:8" ht="49.5" customHeight="1" x14ac:dyDescent="0.3">
      <c r="A26" s="23">
        <v>24</v>
      </c>
      <c r="B26" s="81"/>
      <c r="C26" s="81"/>
      <c r="D26" s="23" t="s">
        <v>152</v>
      </c>
      <c r="E26" s="23"/>
      <c r="F26" s="37"/>
      <c r="G26" s="23"/>
      <c r="H26" s="23"/>
    </row>
    <row r="27" spans="1:8" ht="16.2" x14ac:dyDescent="0.3">
      <c r="C27" s="32" t="s">
        <v>116</v>
      </c>
      <c r="E27" s="24" t="s">
        <v>75</v>
      </c>
      <c r="F27" s="99" t="s">
        <v>161</v>
      </c>
    </row>
    <row r="28" spans="1:8" ht="16.2" x14ac:dyDescent="0.3">
      <c r="A28" s="38"/>
      <c r="B28" s="32"/>
    </row>
    <row r="29" spans="1:8" x14ac:dyDescent="0.25">
      <c r="E29" s="26" t="s">
        <v>87</v>
      </c>
      <c r="F29" s="27">
        <f>SUM(F3:F26)</f>
        <v>0</v>
      </c>
    </row>
    <row r="30" spans="1:8" x14ac:dyDescent="0.25">
      <c r="E30" s="22" t="s">
        <v>78</v>
      </c>
      <c r="F30" s="28">
        <f>((COUNTA(F3:F26))-(COUNTIF(F3:F26,"NA")))</f>
        <v>0</v>
      </c>
    </row>
    <row r="31" spans="1:8" ht="18" x14ac:dyDescent="0.25">
      <c r="E31" s="26" t="s">
        <v>77</v>
      </c>
      <c r="F31" s="39" t="e">
        <f>F29/F30</f>
        <v>#DIV/0!</v>
      </c>
    </row>
  </sheetData>
  <mergeCells count="8">
    <mergeCell ref="C3:C9"/>
    <mergeCell ref="B3:B9"/>
    <mergeCell ref="B23:B26"/>
    <mergeCell ref="C11:C14"/>
    <mergeCell ref="C23:C26"/>
    <mergeCell ref="B11:B14"/>
    <mergeCell ref="B15:B22"/>
    <mergeCell ref="C15:C22"/>
  </mergeCells>
  <pageMargins left="0.31496062992125984" right="0.31496062992125984" top="0.74803149606299213" bottom="0.35433070866141736" header="0.31496062992125984" footer="0.31496062992125984"/>
  <pageSetup paperSize="9" scale="68" fitToHeight="0" orientation="landscape" r:id="rId1"/>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9"/>
  <sheetViews>
    <sheetView zoomScale="120" zoomScaleNormal="120" workbookViewId="0">
      <selection activeCell="F1" sqref="F1:F1048576"/>
    </sheetView>
  </sheetViews>
  <sheetFormatPr defaultColWidth="11.44140625" defaultRowHeight="13.8" x14ac:dyDescent="0.3"/>
  <cols>
    <col min="1" max="1" width="5.44140625" style="22" customWidth="1"/>
    <col min="2" max="2" width="13.6640625" style="31" customWidth="1"/>
    <col min="3" max="3" width="17.88671875" style="31" customWidth="1"/>
    <col min="4" max="4" width="49" style="22" customWidth="1"/>
    <col min="5" max="5" width="41" style="22" customWidth="1"/>
    <col min="6" max="6" width="25.44140625" style="36" customWidth="1"/>
    <col min="7" max="7" width="43.88671875" style="22" customWidth="1"/>
    <col min="8" max="16384" width="11.44140625" style="22"/>
  </cols>
  <sheetData>
    <row r="1" spans="1:8" ht="14.4" x14ac:dyDescent="0.3">
      <c r="A1" s="41" t="s">
        <v>179</v>
      </c>
      <c r="B1" s="46"/>
    </row>
    <row r="2" spans="1:8" ht="51" customHeight="1" x14ac:dyDescent="0.3">
      <c r="B2" s="47" t="s">
        <v>43</v>
      </c>
      <c r="C2" s="47" t="s">
        <v>0</v>
      </c>
      <c r="D2" s="42" t="s">
        <v>3</v>
      </c>
      <c r="E2" s="42" t="s">
        <v>2</v>
      </c>
      <c r="F2" s="100" t="s">
        <v>117</v>
      </c>
      <c r="G2" s="42" t="s">
        <v>1</v>
      </c>
      <c r="H2" s="42" t="s">
        <v>4</v>
      </c>
    </row>
    <row r="3" spans="1:8" ht="32.25" customHeight="1" x14ac:dyDescent="0.3">
      <c r="A3" s="23">
        <v>1</v>
      </c>
      <c r="B3" s="79" t="s">
        <v>90</v>
      </c>
      <c r="C3" s="79" t="s">
        <v>127</v>
      </c>
      <c r="D3" s="23" t="s">
        <v>164</v>
      </c>
      <c r="E3" s="23"/>
      <c r="F3" s="37"/>
      <c r="G3" s="42"/>
      <c r="H3" s="42"/>
    </row>
    <row r="4" spans="1:8" ht="32.25" customHeight="1" x14ac:dyDescent="0.3">
      <c r="A4" s="23">
        <v>2</v>
      </c>
      <c r="B4" s="81"/>
      <c r="C4" s="81"/>
      <c r="D4" s="23" t="s">
        <v>167</v>
      </c>
      <c r="E4" s="23"/>
      <c r="F4" s="37"/>
      <c r="G4" s="23"/>
      <c r="H4" s="23"/>
    </row>
    <row r="5" spans="1:8" ht="32.25" customHeight="1" x14ac:dyDescent="0.3">
      <c r="A5" s="23">
        <v>3</v>
      </c>
      <c r="B5" s="79" t="s">
        <v>155</v>
      </c>
      <c r="C5" s="79" t="s">
        <v>158</v>
      </c>
      <c r="D5" s="23" t="s">
        <v>168</v>
      </c>
      <c r="E5" s="23"/>
      <c r="F5" s="37"/>
      <c r="G5" s="23"/>
      <c r="H5" s="23"/>
    </row>
    <row r="6" spans="1:8" ht="32.25" customHeight="1" x14ac:dyDescent="0.3">
      <c r="A6" s="23">
        <v>4</v>
      </c>
      <c r="B6" s="81"/>
      <c r="C6" s="81"/>
      <c r="D6" s="23" t="s">
        <v>169</v>
      </c>
      <c r="E6" s="23"/>
      <c r="F6" s="37"/>
      <c r="G6" s="23"/>
      <c r="H6" s="23"/>
    </row>
    <row r="7" spans="1:8" ht="33" customHeight="1" x14ac:dyDescent="0.3">
      <c r="A7" s="23">
        <v>5</v>
      </c>
      <c r="B7" s="79" t="s">
        <v>156</v>
      </c>
      <c r="C7" s="79" t="s">
        <v>165</v>
      </c>
      <c r="D7" s="23" t="s">
        <v>170</v>
      </c>
      <c r="E7" s="23"/>
      <c r="F7" s="37"/>
      <c r="G7" s="23"/>
      <c r="H7" s="23"/>
    </row>
    <row r="8" spans="1:8" ht="32.25" customHeight="1" x14ac:dyDescent="0.3">
      <c r="A8" s="23">
        <v>6</v>
      </c>
      <c r="B8" s="81"/>
      <c r="C8" s="81"/>
      <c r="D8" s="23" t="s">
        <v>171</v>
      </c>
      <c r="E8" s="23"/>
      <c r="F8" s="37"/>
      <c r="G8" s="23"/>
      <c r="H8" s="23"/>
    </row>
    <row r="9" spans="1:8" ht="32.25" customHeight="1" x14ac:dyDescent="0.3">
      <c r="A9" s="23">
        <v>7</v>
      </c>
      <c r="B9" s="79" t="s">
        <v>157</v>
      </c>
      <c r="C9" s="79" t="s">
        <v>166</v>
      </c>
      <c r="D9" s="23" t="s">
        <v>172</v>
      </c>
      <c r="E9" s="23"/>
      <c r="F9" s="37"/>
      <c r="G9" s="23"/>
      <c r="H9" s="23"/>
    </row>
    <row r="10" spans="1:8" ht="32.25" customHeight="1" x14ac:dyDescent="0.3">
      <c r="A10" s="23">
        <v>8</v>
      </c>
      <c r="B10" s="80"/>
      <c r="C10" s="80"/>
      <c r="D10" s="23" t="s">
        <v>173</v>
      </c>
      <c r="E10" s="23"/>
      <c r="F10" s="37"/>
      <c r="G10" s="23"/>
      <c r="H10" s="23"/>
    </row>
    <row r="11" spans="1:8" ht="32.25" customHeight="1" x14ac:dyDescent="0.3">
      <c r="A11" s="23">
        <v>9</v>
      </c>
      <c r="B11" s="80"/>
      <c r="C11" s="80"/>
      <c r="D11" s="23" t="s">
        <v>174</v>
      </c>
      <c r="E11" s="23"/>
      <c r="F11" s="37"/>
      <c r="G11" s="23"/>
      <c r="H11" s="23"/>
    </row>
    <row r="12" spans="1:8" ht="32.25" customHeight="1" x14ac:dyDescent="0.3">
      <c r="A12" s="23">
        <v>10</v>
      </c>
      <c r="B12" s="80"/>
      <c r="C12" s="80"/>
      <c r="D12" s="23" t="s">
        <v>175</v>
      </c>
      <c r="E12" s="23"/>
      <c r="F12" s="37"/>
      <c r="G12" s="23"/>
      <c r="H12" s="23"/>
    </row>
    <row r="13" spans="1:8" ht="32.25" customHeight="1" x14ac:dyDescent="0.3">
      <c r="A13" s="23">
        <v>11</v>
      </c>
      <c r="B13" s="80"/>
      <c r="C13" s="80"/>
      <c r="D13" s="23" t="s">
        <v>176</v>
      </c>
      <c r="E13" s="23"/>
      <c r="F13" s="37"/>
      <c r="G13" s="23"/>
      <c r="H13" s="23"/>
    </row>
    <row r="14" spans="1:8" ht="32.25" customHeight="1" x14ac:dyDescent="0.3">
      <c r="A14" s="23">
        <v>12</v>
      </c>
      <c r="B14" s="81"/>
      <c r="C14" s="81"/>
      <c r="D14" s="23" t="s">
        <v>115</v>
      </c>
      <c r="E14" s="23"/>
      <c r="F14" s="37"/>
      <c r="G14" s="23"/>
      <c r="H14" s="23"/>
    </row>
    <row r="15" spans="1:8" ht="16.2" x14ac:dyDescent="0.3">
      <c r="C15" s="32" t="s">
        <v>116</v>
      </c>
      <c r="E15" s="24" t="s">
        <v>75</v>
      </c>
      <c r="F15" s="99" t="s">
        <v>162</v>
      </c>
    </row>
    <row r="16" spans="1:8" ht="16.2" x14ac:dyDescent="0.3">
      <c r="A16" s="38"/>
      <c r="B16" s="74"/>
    </row>
    <row r="17" spans="5:6" x14ac:dyDescent="0.25">
      <c r="E17" s="26" t="s">
        <v>86</v>
      </c>
      <c r="F17" s="27">
        <f>SUM(F3:F14)</f>
        <v>0</v>
      </c>
    </row>
    <row r="18" spans="5:6" x14ac:dyDescent="0.25">
      <c r="E18" s="22" t="s">
        <v>78</v>
      </c>
      <c r="F18" s="28">
        <f>((COUNTA(F3:F14))-(COUNTIF(F3:F14,"NA")))</f>
        <v>0</v>
      </c>
    </row>
    <row r="19" spans="5:6" ht="18" x14ac:dyDescent="0.25">
      <c r="E19" s="26" t="s">
        <v>77</v>
      </c>
      <c r="F19" s="75" t="e">
        <f>F17/F18</f>
        <v>#DIV/0!</v>
      </c>
    </row>
  </sheetData>
  <mergeCells count="8">
    <mergeCell ref="B3:B4"/>
    <mergeCell ref="C3:C4"/>
    <mergeCell ref="B5:B6"/>
    <mergeCell ref="B7:B8"/>
    <mergeCell ref="B9:B14"/>
    <mergeCell ref="C9:C14"/>
    <mergeCell ref="C5:C6"/>
    <mergeCell ref="C7:C8"/>
  </mergeCells>
  <pageMargins left="0.31496062992125984" right="0.31496062992125984" top="0.74803149606299213" bottom="0.35433070866141736" header="0.31496062992125984" footer="0.31496062992125984"/>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6"/>
  <sheetViews>
    <sheetView zoomScale="120" zoomScaleNormal="120" workbookViewId="0">
      <selection activeCell="F1" sqref="F1:F1048576"/>
    </sheetView>
  </sheetViews>
  <sheetFormatPr defaultColWidth="11.44140625" defaultRowHeight="13.8" x14ac:dyDescent="0.3"/>
  <cols>
    <col min="1" max="1" width="5.44140625" style="22" customWidth="1"/>
    <col min="2" max="2" width="15.33203125" style="22" customWidth="1"/>
    <col min="3" max="3" width="16.6640625" style="22" customWidth="1"/>
    <col min="4" max="4" width="46.5546875" style="22" customWidth="1"/>
    <col min="5" max="5" width="41" style="22" customWidth="1"/>
    <col min="6" max="6" width="25.44140625" style="97" customWidth="1"/>
    <col min="7" max="7" width="43.88671875" style="22" customWidth="1"/>
    <col min="8" max="16384" width="11.44140625" style="22"/>
  </cols>
  <sheetData>
    <row r="1" spans="1:8" ht="16.2" x14ac:dyDescent="0.3">
      <c r="A1" s="41" t="s">
        <v>118</v>
      </c>
      <c r="B1" s="41"/>
      <c r="F1" s="93" t="s">
        <v>119</v>
      </c>
    </row>
    <row r="2" spans="1:8" ht="51" customHeight="1" x14ac:dyDescent="0.3">
      <c r="B2" s="62" t="s">
        <v>43</v>
      </c>
      <c r="C2" s="62" t="s">
        <v>0</v>
      </c>
      <c r="D2" s="62" t="s">
        <v>3</v>
      </c>
      <c r="E2" s="62" t="s">
        <v>2</v>
      </c>
      <c r="F2" s="94" t="s">
        <v>122</v>
      </c>
      <c r="G2" s="62" t="s">
        <v>1</v>
      </c>
      <c r="H2" s="62" t="s">
        <v>4</v>
      </c>
    </row>
    <row r="3" spans="1:8" ht="48.75" customHeight="1" x14ac:dyDescent="0.3">
      <c r="A3" s="23">
        <v>1</v>
      </c>
      <c r="B3" s="85" t="s">
        <v>180</v>
      </c>
      <c r="C3" s="85" t="s">
        <v>185</v>
      </c>
      <c r="D3" s="23" t="s">
        <v>186</v>
      </c>
      <c r="E3" s="23"/>
      <c r="F3" s="95"/>
      <c r="G3" s="23"/>
      <c r="H3" s="23"/>
    </row>
    <row r="4" spans="1:8" ht="49.5" customHeight="1" x14ac:dyDescent="0.3">
      <c r="A4" s="23">
        <v>2</v>
      </c>
      <c r="B4" s="85"/>
      <c r="C4" s="85"/>
      <c r="D4" s="23" t="s">
        <v>187</v>
      </c>
      <c r="E4" s="23"/>
      <c r="F4" s="95"/>
      <c r="G4" s="23"/>
      <c r="H4" s="23"/>
    </row>
    <row r="5" spans="1:8" ht="48.75" customHeight="1" x14ac:dyDescent="0.3">
      <c r="A5" s="23">
        <v>3</v>
      </c>
      <c r="B5" s="85"/>
      <c r="C5" s="85"/>
      <c r="D5" s="23" t="s">
        <v>188</v>
      </c>
      <c r="E5" s="23"/>
      <c r="F5" s="95"/>
      <c r="G5" s="23"/>
      <c r="H5" s="23"/>
    </row>
    <row r="6" spans="1:8" ht="48.75" customHeight="1" x14ac:dyDescent="0.3">
      <c r="A6" s="23">
        <v>4</v>
      </c>
      <c r="B6" s="85" t="s">
        <v>181</v>
      </c>
      <c r="C6" s="85" t="s">
        <v>189</v>
      </c>
      <c r="D6" s="23" t="s">
        <v>190</v>
      </c>
      <c r="E6" s="23"/>
      <c r="F6" s="95"/>
      <c r="G6" s="23"/>
      <c r="H6" s="23"/>
    </row>
    <row r="7" spans="1:8" ht="49.5" customHeight="1" x14ac:dyDescent="0.3">
      <c r="A7" s="23">
        <v>5</v>
      </c>
      <c r="B7" s="85"/>
      <c r="C7" s="85"/>
      <c r="D7" s="23" t="s">
        <v>191</v>
      </c>
      <c r="E7" s="23"/>
      <c r="F7" s="95"/>
      <c r="G7" s="23"/>
      <c r="H7" s="23"/>
    </row>
    <row r="8" spans="1:8" ht="36" customHeight="1" x14ac:dyDescent="0.3">
      <c r="A8" s="23">
        <v>6</v>
      </c>
      <c r="B8" s="85" t="s">
        <v>182</v>
      </c>
      <c r="C8" s="85" t="s">
        <v>192</v>
      </c>
      <c r="D8" s="23" t="s">
        <v>193</v>
      </c>
      <c r="E8" s="23"/>
      <c r="F8" s="95"/>
      <c r="G8" s="23"/>
      <c r="H8" s="23"/>
    </row>
    <row r="9" spans="1:8" ht="49.5" customHeight="1" x14ac:dyDescent="0.3">
      <c r="A9" s="23">
        <v>7</v>
      </c>
      <c r="B9" s="85"/>
      <c r="C9" s="85"/>
      <c r="D9" s="23" t="s">
        <v>194</v>
      </c>
      <c r="E9" s="23"/>
      <c r="F9" s="95"/>
      <c r="G9" s="23"/>
      <c r="H9" s="23"/>
    </row>
    <row r="10" spans="1:8" ht="32.25" customHeight="1" x14ac:dyDescent="0.3">
      <c r="A10" s="23">
        <v>8</v>
      </c>
      <c r="B10" s="79" t="s">
        <v>183</v>
      </c>
      <c r="C10" s="79" t="s">
        <v>195</v>
      </c>
      <c r="D10" s="23" t="s">
        <v>196</v>
      </c>
      <c r="E10" s="23"/>
      <c r="F10" s="95"/>
      <c r="G10" s="23"/>
      <c r="H10" s="23"/>
    </row>
    <row r="11" spans="1:8" ht="48" customHeight="1" x14ac:dyDescent="0.3">
      <c r="A11" s="23">
        <v>9</v>
      </c>
      <c r="B11" s="80"/>
      <c r="C11" s="80"/>
      <c r="D11" s="23" t="s">
        <v>197</v>
      </c>
      <c r="E11" s="23"/>
      <c r="F11" s="95"/>
      <c r="G11" s="23"/>
      <c r="H11" s="23"/>
    </row>
    <row r="12" spans="1:8" ht="33" customHeight="1" x14ac:dyDescent="0.3">
      <c r="A12" s="23">
        <v>10</v>
      </c>
      <c r="B12" s="80"/>
      <c r="C12" s="80"/>
      <c r="D12" s="23" t="s">
        <v>198</v>
      </c>
      <c r="E12" s="23"/>
      <c r="F12" s="95"/>
      <c r="G12" s="23"/>
      <c r="H12" s="23"/>
    </row>
    <row r="13" spans="1:8" ht="32.25" customHeight="1" x14ac:dyDescent="0.3">
      <c r="A13" s="23">
        <v>11</v>
      </c>
      <c r="B13" s="80"/>
      <c r="C13" s="80"/>
      <c r="D13" s="23" t="s">
        <v>199</v>
      </c>
      <c r="E13" s="23"/>
      <c r="F13" s="95"/>
      <c r="G13" s="23"/>
      <c r="H13" s="23"/>
    </row>
    <row r="14" spans="1:8" ht="32.25" customHeight="1" x14ac:dyDescent="0.3">
      <c r="A14" s="23">
        <v>12</v>
      </c>
      <c r="B14" s="80"/>
      <c r="C14" s="80"/>
      <c r="D14" s="23" t="s">
        <v>200</v>
      </c>
      <c r="E14" s="23"/>
      <c r="F14" s="95"/>
      <c r="G14" s="23"/>
      <c r="H14" s="23"/>
    </row>
    <row r="15" spans="1:8" ht="32.25" customHeight="1" x14ac:dyDescent="0.3">
      <c r="A15" s="23">
        <v>13</v>
      </c>
      <c r="B15" s="80"/>
      <c r="C15" s="80"/>
      <c r="D15" s="23" t="s">
        <v>201</v>
      </c>
      <c r="E15" s="23"/>
      <c r="F15" s="95"/>
      <c r="G15" s="23"/>
      <c r="H15" s="23"/>
    </row>
    <row r="16" spans="1:8" ht="32.25" customHeight="1" x14ac:dyDescent="0.3">
      <c r="A16" s="23">
        <v>14</v>
      </c>
      <c r="B16" s="80"/>
      <c r="C16" s="80"/>
      <c r="D16" s="23" t="s">
        <v>202</v>
      </c>
      <c r="E16" s="23"/>
      <c r="F16" s="95"/>
      <c r="G16" s="23"/>
      <c r="H16" s="23"/>
    </row>
    <row r="17" spans="1:8" ht="32.25" customHeight="1" x14ac:dyDescent="0.3">
      <c r="A17" s="23">
        <v>15</v>
      </c>
      <c r="B17" s="80"/>
      <c r="C17" s="80"/>
      <c r="D17" s="60" t="s">
        <v>203</v>
      </c>
      <c r="E17" s="23"/>
      <c r="F17" s="95"/>
      <c r="G17" s="23"/>
      <c r="H17" s="23"/>
    </row>
    <row r="18" spans="1:8" ht="32.25" customHeight="1" x14ac:dyDescent="0.3">
      <c r="A18" s="23">
        <v>16</v>
      </c>
      <c r="B18" s="85" t="s">
        <v>184</v>
      </c>
      <c r="C18" s="85" t="s">
        <v>204</v>
      </c>
      <c r="D18" s="23" t="s">
        <v>209</v>
      </c>
      <c r="E18" s="23"/>
      <c r="F18" s="95"/>
      <c r="G18" s="23"/>
      <c r="H18" s="23"/>
    </row>
    <row r="19" spans="1:8" ht="32.25" customHeight="1" x14ac:dyDescent="0.3">
      <c r="A19" s="23">
        <v>17</v>
      </c>
      <c r="B19" s="85"/>
      <c r="C19" s="85"/>
      <c r="D19" s="23" t="s">
        <v>210</v>
      </c>
      <c r="E19" s="23"/>
      <c r="F19" s="95"/>
      <c r="G19" s="23"/>
      <c r="H19" s="23"/>
    </row>
    <row r="20" spans="1:8" ht="32.25" customHeight="1" x14ac:dyDescent="0.3">
      <c r="A20" s="23">
        <v>18</v>
      </c>
      <c r="B20" s="85"/>
      <c r="C20" s="85"/>
      <c r="D20" s="23" t="s">
        <v>205</v>
      </c>
      <c r="E20" s="23"/>
      <c r="F20" s="95"/>
      <c r="G20" s="23"/>
      <c r="H20" s="23"/>
    </row>
    <row r="21" spans="1:8" ht="32.25" customHeight="1" x14ac:dyDescent="0.3">
      <c r="A21" s="23">
        <v>19</v>
      </c>
      <c r="B21" s="85"/>
      <c r="C21" s="85"/>
      <c r="D21" s="23" t="s">
        <v>206</v>
      </c>
      <c r="E21" s="23"/>
      <c r="F21" s="95"/>
      <c r="G21" s="23"/>
      <c r="H21" s="23"/>
    </row>
    <row r="22" spans="1:8" ht="16.2" x14ac:dyDescent="0.25">
      <c r="A22" s="38"/>
      <c r="C22" s="32" t="s">
        <v>116</v>
      </c>
      <c r="E22" s="24" t="s">
        <v>75</v>
      </c>
      <c r="F22" s="96" t="s">
        <v>163</v>
      </c>
    </row>
    <row r="23" spans="1:8" ht="16.2" x14ac:dyDescent="0.25">
      <c r="A23" s="38"/>
      <c r="C23" s="63" t="s">
        <v>84</v>
      </c>
    </row>
    <row r="24" spans="1:8" x14ac:dyDescent="0.25">
      <c r="E24" s="26" t="s">
        <v>85</v>
      </c>
      <c r="F24" s="90">
        <f>SUM(F3:F21)</f>
        <v>0</v>
      </c>
    </row>
    <row r="25" spans="1:8" x14ac:dyDescent="0.3">
      <c r="E25" s="22" t="s">
        <v>78</v>
      </c>
      <c r="F25" s="91">
        <f>((COUNTA(F3:F21))-(COUNTIF(F3:F21,"NA")))</f>
        <v>0</v>
      </c>
    </row>
    <row r="26" spans="1:8" ht="18" x14ac:dyDescent="0.25">
      <c r="E26" s="26" t="s">
        <v>77</v>
      </c>
      <c r="F26" s="92" t="e">
        <f>F24/F25</f>
        <v>#DIV/0!</v>
      </c>
    </row>
  </sheetData>
  <mergeCells count="10">
    <mergeCell ref="B18:B21"/>
    <mergeCell ref="B3:B5"/>
    <mergeCell ref="B6:B7"/>
    <mergeCell ref="B8:B9"/>
    <mergeCell ref="B10:B17"/>
    <mergeCell ref="C18:C21"/>
    <mergeCell ref="C3:C5"/>
    <mergeCell ref="C6:C7"/>
    <mergeCell ref="C8:C9"/>
    <mergeCell ref="C10:C17"/>
  </mergeCells>
  <pageMargins left="0.31496062992125984" right="0.31496062992125984" top="0.74803149606299213" bottom="0.35433070866141736" header="0.31496062992125984" footer="0.31496062992125984"/>
  <pageSetup paperSize="9" scale="6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7"/>
  <sheetViews>
    <sheetView topLeftCell="E1" zoomScale="120" zoomScaleNormal="120" workbookViewId="0">
      <selection activeCell="F1" sqref="F1:F1048576"/>
    </sheetView>
  </sheetViews>
  <sheetFormatPr defaultColWidth="11.44140625" defaultRowHeight="13.8" x14ac:dyDescent="0.3"/>
  <cols>
    <col min="1" max="1" width="5.6640625" style="65" customWidth="1"/>
    <col min="2" max="2" width="15.88671875" style="65" customWidth="1"/>
    <col min="3" max="3" width="19.109375" style="22" customWidth="1"/>
    <col min="4" max="5" width="45.44140625" style="22" customWidth="1"/>
    <col min="6" max="6" width="25.6640625" style="36" customWidth="1"/>
    <col min="7" max="7" width="58.33203125" style="22" customWidth="1"/>
    <col min="8" max="16384" width="11.44140625" style="65"/>
  </cols>
  <sheetData>
    <row r="1" spans="1:8" ht="16.2" x14ac:dyDescent="0.25">
      <c r="A1" s="64" t="s">
        <v>44</v>
      </c>
      <c r="B1" s="64"/>
      <c r="D1" s="50" t="s">
        <v>119</v>
      </c>
    </row>
    <row r="2" spans="1:8" ht="51" customHeight="1" x14ac:dyDescent="0.3">
      <c r="B2" s="66" t="s">
        <v>6</v>
      </c>
      <c r="C2" s="67" t="s">
        <v>7</v>
      </c>
      <c r="D2" s="67" t="s">
        <v>3</v>
      </c>
      <c r="E2" s="67" t="s">
        <v>2</v>
      </c>
      <c r="F2" s="98" t="s">
        <v>121</v>
      </c>
      <c r="G2" s="67" t="s">
        <v>1</v>
      </c>
      <c r="H2" s="67" t="s">
        <v>4</v>
      </c>
    </row>
    <row r="3" spans="1:8" ht="33" customHeight="1" x14ac:dyDescent="0.3">
      <c r="A3" s="69">
        <v>1</v>
      </c>
      <c r="B3" s="79" t="s">
        <v>211</v>
      </c>
      <c r="C3" s="86" t="s">
        <v>212</v>
      </c>
      <c r="D3" s="23" t="s">
        <v>220</v>
      </c>
      <c r="E3" s="23"/>
      <c r="F3" s="37"/>
      <c r="G3" s="68"/>
      <c r="H3" s="69"/>
    </row>
    <row r="4" spans="1:8" ht="33" customHeight="1" x14ac:dyDescent="0.3">
      <c r="A4" s="69">
        <v>2</v>
      </c>
      <c r="B4" s="81"/>
      <c r="C4" s="81"/>
      <c r="D4" s="23" t="s">
        <v>221</v>
      </c>
      <c r="E4" s="23"/>
      <c r="F4" s="37"/>
      <c r="G4" s="68"/>
      <c r="H4" s="69"/>
    </row>
    <row r="5" spans="1:8" ht="48" customHeight="1" x14ac:dyDescent="0.3">
      <c r="A5" s="69">
        <v>3</v>
      </c>
      <c r="B5" s="85" t="s">
        <v>214</v>
      </c>
      <c r="C5" s="85" t="s">
        <v>213</v>
      </c>
      <c r="D5" s="23" t="s">
        <v>222</v>
      </c>
      <c r="E5" s="23"/>
      <c r="F5" s="37"/>
      <c r="G5" s="68"/>
      <c r="H5" s="69"/>
    </row>
    <row r="6" spans="1:8" ht="48" customHeight="1" x14ac:dyDescent="0.3">
      <c r="A6" s="69">
        <v>4</v>
      </c>
      <c r="B6" s="85"/>
      <c r="C6" s="85"/>
      <c r="D6" s="23" t="s">
        <v>223</v>
      </c>
      <c r="E6" s="23"/>
      <c r="F6" s="37"/>
      <c r="G6" s="68"/>
      <c r="H6" s="69"/>
    </row>
    <row r="7" spans="1:8" ht="48" customHeight="1" x14ac:dyDescent="0.3">
      <c r="A7" s="69">
        <v>5</v>
      </c>
      <c r="B7" s="85" t="s">
        <v>215</v>
      </c>
      <c r="C7" s="85" t="s">
        <v>224</v>
      </c>
      <c r="D7" s="23" t="s">
        <v>229</v>
      </c>
      <c r="E7" s="23"/>
      <c r="F7" s="37"/>
      <c r="G7" s="68"/>
      <c r="H7" s="69"/>
    </row>
    <row r="8" spans="1:8" ht="33" customHeight="1" x14ac:dyDescent="0.3">
      <c r="A8" s="69">
        <v>6</v>
      </c>
      <c r="B8" s="85"/>
      <c r="C8" s="85"/>
      <c r="D8" s="23" t="s">
        <v>230</v>
      </c>
      <c r="E8" s="23"/>
      <c r="F8" s="37"/>
      <c r="G8" s="68"/>
      <c r="H8" s="69"/>
    </row>
    <row r="9" spans="1:8" ht="33" customHeight="1" x14ac:dyDescent="0.3">
      <c r="A9" s="69">
        <v>7</v>
      </c>
      <c r="B9" s="85"/>
      <c r="C9" s="85"/>
      <c r="D9" s="23" t="s">
        <v>231</v>
      </c>
      <c r="E9" s="23"/>
      <c r="F9" s="37"/>
      <c r="G9" s="68"/>
      <c r="H9" s="69"/>
    </row>
    <row r="10" spans="1:8" ht="33" customHeight="1" x14ac:dyDescent="0.3">
      <c r="A10" s="69">
        <v>8</v>
      </c>
      <c r="B10" s="85"/>
      <c r="C10" s="85"/>
      <c r="D10" s="23" t="s">
        <v>232</v>
      </c>
      <c r="E10" s="23"/>
      <c r="F10" s="37"/>
      <c r="G10" s="68"/>
      <c r="H10" s="69"/>
    </row>
    <row r="11" spans="1:8" ht="97.5" customHeight="1" x14ac:dyDescent="0.3">
      <c r="A11" s="69">
        <v>9</v>
      </c>
      <c r="B11" s="85" t="s">
        <v>216</v>
      </c>
      <c r="C11" s="85" t="s">
        <v>225</v>
      </c>
      <c r="D11" s="23" t="s">
        <v>233</v>
      </c>
      <c r="E11" s="23"/>
      <c r="F11" s="37"/>
      <c r="G11" s="68"/>
      <c r="H11" s="69"/>
    </row>
    <row r="12" spans="1:8" ht="33" customHeight="1" x14ac:dyDescent="0.3">
      <c r="A12" s="69">
        <v>10</v>
      </c>
      <c r="B12" s="85"/>
      <c r="C12" s="85"/>
      <c r="D12" s="23" t="s">
        <v>234</v>
      </c>
      <c r="E12" s="23"/>
      <c r="F12" s="37"/>
      <c r="G12" s="68"/>
      <c r="H12" s="69"/>
    </row>
    <row r="13" spans="1:8" ht="33" customHeight="1" x14ac:dyDescent="0.3">
      <c r="A13" s="69">
        <v>11</v>
      </c>
      <c r="B13" s="85"/>
      <c r="C13" s="85"/>
      <c r="D13" s="23" t="s">
        <v>235</v>
      </c>
      <c r="E13" s="23"/>
      <c r="F13" s="37"/>
      <c r="G13" s="68"/>
      <c r="H13" s="69"/>
    </row>
    <row r="14" spans="1:8" ht="33" customHeight="1" x14ac:dyDescent="0.3">
      <c r="A14" s="69">
        <v>12</v>
      </c>
      <c r="B14" s="85"/>
      <c r="C14" s="85"/>
      <c r="D14" s="23" t="s">
        <v>236</v>
      </c>
      <c r="E14" s="23"/>
      <c r="F14" s="37"/>
      <c r="G14" s="68"/>
      <c r="H14" s="69"/>
    </row>
    <row r="15" spans="1:8" ht="48" customHeight="1" x14ac:dyDescent="0.3">
      <c r="A15" s="69">
        <v>13</v>
      </c>
      <c r="B15" s="85"/>
      <c r="C15" s="85"/>
      <c r="D15" s="23" t="s">
        <v>237</v>
      </c>
      <c r="E15" s="23"/>
      <c r="F15" s="37"/>
      <c r="G15" s="68"/>
      <c r="H15" s="69"/>
    </row>
    <row r="16" spans="1:8" ht="33" customHeight="1" x14ac:dyDescent="0.3">
      <c r="A16" s="69">
        <v>14</v>
      </c>
      <c r="B16" s="85" t="s">
        <v>217</v>
      </c>
      <c r="C16" s="85" t="s">
        <v>226</v>
      </c>
      <c r="D16" s="23" t="s">
        <v>238</v>
      </c>
      <c r="E16" s="23"/>
      <c r="F16" s="37"/>
      <c r="G16" s="68"/>
      <c r="H16" s="69"/>
    </row>
    <row r="17" spans="1:8" ht="81.75" customHeight="1" x14ac:dyDescent="0.3">
      <c r="A17" s="69">
        <v>15</v>
      </c>
      <c r="B17" s="85"/>
      <c r="C17" s="85"/>
      <c r="D17" s="23" t="s">
        <v>252</v>
      </c>
      <c r="E17" s="23"/>
      <c r="F17" s="37"/>
      <c r="G17" s="68"/>
      <c r="H17" s="69"/>
    </row>
    <row r="18" spans="1:8" ht="48" customHeight="1" x14ac:dyDescent="0.3">
      <c r="A18" s="69">
        <v>16</v>
      </c>
      <c r="B18" s="85"/>
      <c r="C18" s="85"/>
      <c r="D18" s="23" t="s">
        <v>239</v>
      </c>
      <c r="E18" s="23"/>
      <c r="F18" s="37"/>
      <c r="G18" s="68"/>
      <c r="H18" s="69"/>
    </row>
    <row r="19" spans="1:8" ht="33" customHeight="1" x14ac:dyDescent="0.3">
      <c r="A19" s="69">
        <v>17</v>
      </c>
      <c r="B19" s="85"/>
      <c r="C19" s="85"/>
      <c r="D19" s="23" t="s">
        <v>240</v>
      </c>
      <c r="E19" s="23"/>
      <c r="F19" s="37"/>
      <c r="G19" s="68"/>
      <c r="H19" s="69"/>
    </row>
    <row r="20" spans="1:8" ht="33" customHeight="1" x14ac:dyDescent="0.3">
      <c r="A20" s="69">
        <v>18</v>
      </c>
      <c r="B20" s="85" t="s">
        <v>218</v>
      </c>
      <c r="C20" s="85" t="s">
        <v>227</v>
      </c>
      <c r="D20" s="23" t="s">
        <v>241</v>
      </c>
      <c r="E20" s="23"/>
      <c r="F20" s="37"/>
      <c r="G20" s="68"/>
      <c r="H20" s="69"/>
    </row>
    <row r="21" spans="1:8" ht="33" customHeight="1" x14ac:dyDescent="0.3">
      <c r="A21" s="69">
        <v>20</v>
      </c>
      <c r="B21" s="85"/>
      <c r="C21" s="85"/>
      <c r="D21" s="23" t="s">
        <v>242</v>
      </c>
      <c r="E21" s="23"/>
      <c r="F21" s="37"/>
      <c r="G21" s="68"/>
      <c r="H21" s="69"/>
    </row>
    <row r="22" spans="1:8" ht="33" customHeight="1" x14ac:dyDescent="0.3">
      <c r="A22" s="69">
        <v>21</v>
      </c>
      <c r="B22" s="85"/>
      <c r="C22" s="85"/>
      <c r="D22" s="23" t="s">
        <v>243</v>
      </c>
      <c r="E22" s="23"/>
      <c r="F22" s="37"/>
      <c r="G22" s="68"/>
      <c r="H22" s="69"/>
    </row>
    <row r="23" spans="1:8" ht="33" customHeight="1" x14ac:dyDescent="0.3">
      <c r="A23" s="69">
        <v>22</v>
      </c>
      <c r="B23" s="85"/>
      <c r="C23" s="85"/>
      <c r="D23" s="23" t="s">
        <v>244</v>
      </c>
      <c r="E23" s="23"/>
      <c r="F23" s="37"/>
      <c r="G23" s="68"/>
      <c r="H23" s="69"/>
    </row>
    <row r="24" spans="1:8" ht="33" customHeight="1" x14ac:dyDescent="0.3">
      <c r="A24" s="69">
        <v>23</v>
      </c>
      <c r="B24" s="85"/>
      <c r="C24" s="85"/>
      <c r="D24" s="23" t="s">
        <v>245</v>
      </c>
      <c r="E24" s="23"/>
      <c r="F24" s="37"/>
      <c r="G24" s="68"/>
      <c r="H24" s="69"/>
    </row>
    <row r="25" spans="1:8" ht="33" customHeight="1" x14ac:dyDescent="0.3">
      <c r="A25" s="69">
        <v>24</v>
      </c>
      <c r="B25" s="85" t="s">
        <v>219</v>
      </c>
      <c r="C25" s="85" t="s">
        <v>228</v>
      </c>
      <c r="D25" s="23" t="s">
        <v>246</v>
      </c>
      <c r="E25" s="23"/>
      <c r="F25" s="37"/>
      <c r="G25" s="68"/>
      <c r="H25" s="69"/>
    </row>
    <row r="26" spans="1:8" ht="48" customHeight="1" x14ac:dyDescent="0.3">
      <c r="A26" s="69"/>
      <c r="B26" s="85"/>
      <c r="C26" s="85"/>
      <c r="D26" s="23" t="s">
        <v>247</v>
      </c>
      <c r="E26" s="23"/>
      <c r="F26" s="37"/>
      <c r="G26" s="68"/>
      <c r="H26" s="69"/>
    </row>
    <row r="27" spans="1:8" ht="48" customHeight="1" x14ac:dyDescent="0.3">
      <c r="A27" s="69">
        <v>25</v>
      </c>
      <c r="B27" s="85"/>
      <c r="C27" s="85"/>
      <c r="D27" s="23" t="s">
        <v>248</v>
      </c>
      <c r="E27" s="23"/>
      <c r="F27" s="37"/>
      <c r="G27" s="68"/>
      <c r="H27" s="69"/>
    </row>
    <row r="28" spans="1:8" ht="33" customHeight="1" x14ac:dyDescent="0.3">
      <c r="A28" s="69">
        <v>26</v>
      </c>
      <c r="B28" s="85"/>
      <c r="C28" s="85"/>
      <c r="D28" s="23" t="s">
        <v>253</v>
      </c>
      <c r="E28" s="23"/>
      <c r="F28" s="37"/>
      <c r="G28" s="68"/>
      <c r="H28" s="69"/>
    </row>
    <row r="29" spans="1:8" ht="33" customHeight="1" x14ac:dyDescent="0.3">
      <c r="A29" s="69">
        <v>27</v>
      </c>
      <c r="B29" s="85"/>
      <c r="C29" s="85"/>
      <c r="D29" s="70" t="s">
        <v>249</v>
      </c>
      <c r="E29" s="23"/>
      <c r="F29" s="37"/>
      <c r="G29" s="68"/>
      <c r="H29" s="69"/>
    </row>
    <row r="30" spans="1:8" ht="33" customHeight="1" x14ac:dyDescent="0.3">
      <c r="A30" s="69">
        <v>28</v>
      </c>
      <c r="B30" s="85"/>
      <c r="C30" s="85"/>
      <c r="D30" s="23" t="s">
        <v>250</v>
      </c>
      <c r="E30" s="23"/>
      <c r="F30" s="37"/>
      <c r="G30" s="68"/>
      <c r="H30" s="69"/>
    </row>
    <row r="31" spans="1:8" ht="48" customHeight="1" x14ac:dyDescent="0.3">
      <c r="A31" s="69">
        <v>29</v>
      </c>
      <c r="B31" s="85"/>
      <c r="C31" s="85"/>
      <c r="D31" s="71" t="s">
        <v>254</v>
      </c>
      <c r="E31" s="23"/>
      <c r="F31" s="37"/>
      <c r="G31" s="68"/>
      <c r="H31" s="69"/>
    </row>
    <row r="32" spans="1:8" ht="33" customHeight="1" x14ac:dyDescent="0.3">
      <c r="A32" s="69">
        <v>30</v>
      </c>
      <c r="B32" s="85"/>
      <c r="C32" s="85"/>
      <c r="D32" s="23" t="s">
        <v>251</v>
      </c>
      <c r="E32" s="23"/>
      <c r="F32" s="37"/>
      <c r="G32" s="68"/>
      <c r="H32" s="69"/>
    </row>
    <row r="33" spans="1:8" ht="21" customHeight="1" x14ac:dyDescent="0.3">
      <c r="B33" s="22"/>
      <c r="C33" s="32" t="s">
        <v>116</v>
      </c>
      <c r="E33" s="24" t="s">
        <v>75</v>
      </c>
      <c r="F33" s="99" t="s">
        <v>159</v>
      </c>
    </row>
    <row r="34" spans="1:8" ht="16.2" x14ac:dyDescent="0.25">
      <c r="A34" s="38"/>
      <c r="C34" s="63" t="s">
        <v>84</v>
      </c>
    </row>
    <row r="35" spans="1:8" ht="18" x14ac:dyDescent="0.35">
      <c r="A35" s="38"/>
      <c r="B35" s="61"/>
      <c r="E35" s="26" t="s">
        <v>76</v>
      </c>
      <c r="F35" s="27">
        <f>SUM(F3:F32)</f>
        <v>0</v>
      </c>
      <c r="G35" s="51"/>
      <c r="H35" s="72"/>
    </row>
    <row r="36" spans="1:8" ht="18" x14ac:dyDescent="0.35">
      <c r="E36" s="22" t="s">
        <v>78</v>
      </c>
      <c r="F36" s="28">
        <f>((COUNTA(F3:F32))-(COUNTIF(F3:F32,"NA")))</f>
        <v>0</v>
      </c>
      <c r="G36" s="51"/>
      <c r="H36" s="73"/>
    </row>
    <row r="37" spans="1:8" ht="18" x14ac:dyDescent="0.25">
      <c r="E37" s="26" t="s">
        <v>77</v>
      </c>
      <c r="F37" s="75" t="e">
        <f>F35/F36</f>
        <v>#DIV/0!</v>
      </c>
    </row>
  </sheetData>
  <mergeCells count="14">
    <mergeCell ref="B20:B24"/>
    <mergeCell ref="B25:B32"/>
    <mergeCell ref="B3:B4"/>
    <mergeCell ref="B5:B6"/>
    <mergeCell ref="B7:B10"/>
    <mergeCell ref="B16:B19"/>
    <mergeCell ref="B11:B15"/>
    <mergeCell ref="C25:C32"/>
    <mergeCell ref="C3:C4"/>
    <mergeCell ref="C5:C6"/>
    <mergeCell ref="C7:C10"/>
    <mergeCell ref="C11:C15"/>
    <mergeCell ref="C16:C19"/>
    <mergeCell ref="C20:C24"/>
  </mergeCells>
  <pageMargins left="0.31496062992125984" right="0.31496062992125984" top="0.74803149606299213" bottom="0.35433070866141736" header="0.31496062992125984" footer="0.31496062992125984"/>
  <pageSetup paperSize="9" scale="61" fitToHeight="0" orientation="landscape" r:id="rId1"/>
  <rowBreaks count="1" manualBreakCount="1">
    <brk id="1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1"/>
  <sheetViews>
    <sheetView workbookViewId="0">
      <selection activeCell="B1" sqref="B1:B1048576"/>
    </sheetView>
  </sheetViews>
  <sheetFormatPr defaultColWidth="8.88671875" defaultRowHeight="13.8" x14ac:dyDescent="0.25"/>
  <cols>
    <col min="1" max="1" width="43.109375" style="51" customWidth="1"/>
    <col min="2" max="2" width="15.44140625" style="28" customWidth="1"/>
    <col min="3" max="16384" width="8.88671875" style="51"/>
  </cols>
  <sheetData>
    <row r="1" spans="1:3" ht="16.8" x14ac:dyDescent="0.3">
      <c r="A1" s="52" t="s">
        <v>66</v>
      </c>
    </row>
    <row r="2" spans="1:3" ht="15" x14ac:dyDescent="0.25">
      <c r="A2" s="53" t="s">
        <v>120</v>
      </c>
    </row>
    <row r="4" spans="1:3" x14ac:dyDescent="0.25">
      <c r="B4" s="28" t="s">
        <v>79</v>
      </c>
    </row>
    <row r="5" spans="1:3" x14ac:dyDescent="0.25">
      <c r="A5" s="50" t="s">
        <v>67</v>
      </c>
      <c r="B5" s="40" t="s">
        <v>68</v>
      </c>
      <c r="C5" s="54" t="s">
        <v>69</v>
      </c>
    </row>
    <row r="6" spans="1:3" x14ac:dyDescent="0.25">
      <c r="A6" s="55" t="s">
        <v>70</v>
      </c>
      <c r="B6" s="56" t="e">
        <f>'RED ZONE'!F19</f>
        <v>#DIV/0!</v>
      </c>
    </row>
    <row r="7" spans="1:3" x14ac:dyDescent="0.25">
      <c r="A7" s="51" t="s">
        <v>71</v>
      </c>
      <c r="B7" s="56" t="e">
        <f>'Transition R-O'!F31</f>
        <v>#DIV/0!</v>
      </c>
    </row>
    <row r="8" spans="1:3" x14ac:dyDescent="0.25">
      <c r="A8" s="57" t="s">
        <v>72</v>
      </c>
      <c r="B8" s="56" t="e">
        <f>'ORANGE ZONE'!F19</f>
        <v>#DIV/0!</v>
      </c>
    </row>
    <row r="9" spans="1:3" x14ac:dyDescent="0.25">
      <c r="A9" s="51" t="s">
        <v>73</v>
      </c>
      <c r="B9" s="56" t="e">
        <f>'Transition O-G'!F26</f>
        <v>#DIV/0!</v>
      </c>
    </row>
    <row r="10" spans="1:3" x14ac:dyDescent="0.25">
      <c r="A10" s="58" t="s">
        <v>74</v>
      </c>
      <c r="B10" s="56" t="e">
        <f>'GREEN ZONE'!F37</f>
        <v>#DIV/0!</v>
      </c>
    </row>
    <row r="11" spans="1:3" ht="22.8" x14ac:dyDescent="0.4">
      <c r="A11" s="50" t="s">
        <v>88</v>
      </c>
      <c r="B11" s="59" t="e">
        <f>AVERAGE(B6:B10)</f>
        <v>#DIV/0!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2"/>
  <sheetViews>
    <sheetView workbookViewId="0">
      <selection activeCell="D17" sqref="D17"/>
    </sheetView>
  </sheetViews>
  <sheetFormatPr defaultColWidth="11.44140625" defaultRowHeight="14.4" x14ac:dyDescent="0.3"/>
  <cols>
    <col min="1" max="1" width="28.44140625" customWidth="1"/>
    <col min="2" max="5" width="12.5546875" customWidth="1"/>
  </cols>
  <sheetData>
    <row r="1" spans="1:5" ht="15.6" x14ac:dyDescent="0.3">
      <c r="A1" s="6" t="s">
        <v>101</v>
      </c>
      <c r="B1" s="7"/>
      <c r="C1" s="8"/>
      <c r="D1" s="7"/>
      <c r="E1" s="7"/>
    </row>
    <row r="2" spans="1:5" x14ac:dyDescent="0.3">
      <c r="A2" s="87" t="s">
        <v>32</v>
      </c>
      <c r="B2" s="88"/>
      <c r="C2" s="88"/>
      <c r="D2" s="88"/>
      <c r="E2" s="89"/>
    </row>
    <row r="3" spans="1:5" x14ac:dyDescent="0.3">
      <c r="A3" s="2" t="s">
        <v>95</v>
      </c>
      <c r="B3" s="15">
        <v>0</v>
      </c>
      <c r="C3" s="15" t="s">
        <v>93</v>
      </c>
      <c r="D3" s="15" t="s">
        <v>94</v>
      </c>
      <c r="E3" s="15">
        <v>1</v>
      </c>
    </row>
    <row r="4" spans="1:5" x14ac:dyDescent="0.3">
      <c r="A4" s="14" t="s">
        <v>21</v>
      </c>
      <c r="B4" s="17"/>
      <c r="C4" s="18"/>
      <c r="D4" s="18"/>
      <c r="E4" s="19"/>
    </row>
    <row r="5" spans="1:5" x14ac:dyDescent="0.3">
      <c r="A5" s="9" t="s">
        <v>19</v>
      </c>
      <c r="B5" s="16" t="s">
        <v>26</v>
      </c>
      <c r="C5" s="16" t="s">
        <v>27</v>
      </c>
      <c r="D5" s="16" t="s">
        <v>28</v>
      </c>
      <c r="E5" s="16" t="s">
        <v>29</v>
      </c>
    </row>
    <row r="6" spans="1:5" x14ac:dyDescent="0.3">
      <c r="A6" s="9" t="s">
        <v>20</v>
      </c>
      <c r="B6" s="9" t="s">
        <v>30</v>
      </c>
      <c r="C6" s="9" t="s">
        <v>31</v>
      </c>
      <c r="D6" s="9" t="s">
        <v>60</v>
      </c>
      <c r="E6" s="9" t="s">
        <v>55</v>
      </c>
    </row>
    <row r="7" spans="1:5" x14ac:dyDescent="0.3">
      <c r="A7" s="9" t="s">
        <v>25</v>
      </c>
      <c r="B7" s="9" t="s">
        <v>34</v>
      </c>
      <c r="C7" s="9" t="s">
        <v>33</v>
      </c>
      <c r="D7" s="9" t="s">
        <v>61</v>
      </c>
      <c r="E7" s="9" t="s">
        <v>56</v>
      </c>
    </row>
    <row r="8" spans="1:5" x14ac:dyDescent="0.3">
      <c r="A8" s="9" t="s">
        <v>24</v>
      </c>
      <c r="B8" s="9" t="s">
        <v>35</v>
      </c>
      <c r="C8" s="9" t="s">
        <v>36</v>
      </c>
      <c r="D8" s="9" t="s">
        <v>62</v>
      </c>
      <c r="E8" s="9" t="s">
        <v>57</v>
      </c>
    </row>
    <row r="9" spans="1:5" x14ac:dyDescent="0.3">
      <c r="A9" s="9" t="s">
        <v>22</v>
      </c>
      <c r="B9" s="9" t="s">
        <v>37</v>
      </c>
      <c r="C9" s="9" t="s">
        <v>38</v>
      </c>
      <c r="D9" s="9" t="s">
        <v>63</v>
      </c>
      <c r="E9" s="9" t="s">
        <v>59</v>
      </c>
    </row>
    <row r="10" spans="1:5" x14ac:dyDescent="0.3">
      <c r="A10" s="9" t="s">
        <v>23</v>
      </c>
      <c r="B10" s="9" t="s">
        <v>39</v>
      </c>
      <c r="C10" s="9" t="s">
        <v>40</v>
      </c>
      <c r="D10" s="9" t="s">
        <v>64</v>
      </c>
      <c r="E10" s="9" t="s">
        <v>58</v>
      </c>
    </row>
    <row r="11" spans="1:5" x14ac:dyDescent="0.3">
      <c r="A11" s="9" t="s">
        <v>48</v>
      </c>
      <c r="B11" s="9" t="s">
        <v>41</v>
      </c>
      <c r="C11" s="9" t="s">
        <v>53</v>
      </c>
      <c r="D11" s="9" t="s">
        <v>54</v>
      </c>
      <c r="E11" s="9" t="s">
        <v>50</v>
      </c>
    </row>
    <row r="12" spans="1:5" x14ac:dyDescent="0.3">
      <c r="A12" s="9" t="s">
        <v>49</v>
      </c>
      <c r="B12" s="9" t="s">
        <v>52</v>
      </c>
      <c r="C12" s="9" t="s">
        <v>65</v>
      </c>
      <c r="D12" s="9" t="s">
        <v>51</v>
      </c>
      <c r="E12" s="9" t="s">
        <v>42</v>
      </c>
    </row>
    <row r="15" spans="1:5" x14ac:dyDescent="0.3">
      <c r="C15" s="1"/>
      <c r="D15" s="1"/>
      <c r="E15" s="1"/>
    </row>
    <row r="16" spans="1:5" x14ac:dyDescent="0.3">
      <c r="C16" s="1"/>
      <c r="D16" s="1"/>
      <c r="E16" s="1"/>
    </row>
    <row r="17" spans="3:5" x14ac:dyDescent="0.3">
      <c r="C17" s="1"/>
      <c r="D17" s="1"/>
      <c r="E17" s="1"/>
    </row>
    <row r="18" spans="3:5" x14ac:dyDescent="0.3">
      <c r="C18" s="1"/>
      <c r="D18" s="1"/>
      <c r="E18" s="1"/>
    </row>
    <row r="19" spans="3:5" x14ac:dyDescent="0.3">
      <c r="C19" s="1"/>
      <c r="D19" s="1"/>
      <c r="E19" s="1"/>
    </row>
    <row r="20" spans="3:5" x14ac:dyDescent="0.3">
      <c r="C20" s="1"/>
      <c r="D20" s="1"/>
      <c r="E20" s="1"/>
    </row>
    <row r="21" spans="3:5" x14ac:dyDescent="0.3">
      <c r="C21" s="1"/>
      <c r="D21" s="1"/>
      <c r="E21" s="1"/>
    </row>
    <row r="22" spans="3:5" x14ac:dyDescent="0.3">
      <c r="C22" s="1"/>
      <c r="D22" s="1"/>
      <c r="E22" s="1"/>
    </row>
  </sheetData>
  <mergeCells count="1">
    <mergeCell ref="A2:E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 for use</vt:lpstr>
      <vt:lpstr>RED ZONE</vt:lpstr>
      <vt:lpstr>Transition R-O</vt:lpstr>
      <vt:lpstr>ORANGE ZONE</vt:lpstr>
      <vt:lpstr>Transition O-G</vt:lpstr>
      <vt:lpstr>GREEN ZONE</vt:lpstr>
      <vt:lpstr>Overall scores</vt:lpstr>
      <vt:lpstr>Score instr. Space Allowance </vt:lpstr>
      <vt:lpstr>'Transition O-G'!Print_Area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Fourichon</dc:creator>
  <cp:lastModifiedBy>Yael</cp:lastModifiedBy>
  <cp:lastPrinted>2023-03-17T17:08:01Z</cp:lastPrinted>
  <dcterms:created xsi:type="dcterms:W3CDTF">2019-11-17T10:42:46Z</dcterms:created>
  <dcterms:modified xsi:type="dcterms:W3CDTF">2023-03-30T13:08:57Z</dcterms:modified>
</cp:coreProperties>
</file>